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G:\.shortcut-targets-by-id\1Gedbfo9JniFvbENxkGy8921sSK8C350d\07. KMZ (CS-2468)\02. Desarrollo Entregables\03. Entregables\08. Entregable Marzo\01. EO Marzo\02. Rev. KMZ OFG\"/>
    </mc:Choice>
  </mc:AlternateContent>
  <xr:revisionPtr revIDLastSave="0" documentId="13_ncr:1_{E609B7B6-BD9C-411D-81C6-803AAE995676}" xr6:coauthVersionLast="47" xr6:coauthVersionMax="47" xr10:uidLastSave="{00000000-0000-0000-0000-000000000000}"/>
  <bookViews>
    <workbookView xWindow="-23148" yWindow="-48" windowWidth="23256" windowHeight="12456" tabRatio="737" xr2:uid="{00000000-000D-0000-FFFF-FFFF00000000}"/>
  </bookViews>
  <sheets>
    <sheet name="Centrales" sheetId="11" r:id="rId1"/>
    <sheet name="Líneas" sheetId="15" r:id="rId2"/>
    <sheet name="Subestaciones" sheetId="13" r:id="rId3"/>
    <sheet name="Compensadores Activos" sheetId="12" r:id="rId4"/>
    <sheet name="Tap-off" sheetId="14" r:id="rId5"/>
    <sheet name="OBSERVACIONES VICTOR" sheetId="9" state="hidden" r:id="rId6"/>
  </sheets>
  <definedNames>
    <definedName name="_xlnm._FilterDatabase" localSheetId="0" hidden="1">Centrales!$B$18:$L$29</definedName>
    <definedName name="_xlnm._FilterDatabase" localSheetId="1" hidden="1">Líneas!$C$3:$G$61</definedName>
    <definedName name="_xlnm._FilterDatabase" localSheetId="4" hidden="1">'Tap-off'!$M$2:$R$80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1" l="1"/>
  <c r="J4" i="15"/>
  <c r="E61" i="15"/>
  <c r="E60" i="15"/>
  <c r="E59" i="15"/>
  <c r="E58" i="15"/>
  <c r="E57" i="15"/>
  <c r="E56" i="15"/>
  <c r="D4" i="12"/>
  <c r="D5" i="13" l="1"/>
  <c r="D6" i="13"/>
  <c r="D7" i="13"/>
  <c r="D8" i="13"/>
  <c r="D9" i="13"/>
  <c r="E49" i="15" l="1"/>
  <c r="E50" i="15"/>
  <c r="E51" i="15"/>
  <c r="E52" i="15"/>
  <c r="E53" i="15"/>
  <c r="E54" i="15"/>
  <c r="E55" i="15"/>
  <c r="E31" i="15" l="1"/>
  <c r="D4" i="13" l="1"/>
  <c r="D5" i="11"/>
  <c r="D6" i="11"/>
  <c r="D7" i="11"/>
  <c r="D8" i="11"/>
  <c r="D9" i="11"/>
  <c r="E5" i="15" l="1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" i="15" l="1"/>
</calcChain>
</file>

<file path=xl/sharedStrings.xml><?xml version="1.0" encoding="utf-8"?>
<sst xmlns="http://schemas.openxmlformats.org/spreadsheetml/2006/main" count="295" uniqueCount="65">
  <si>
    <t>ID</t>
  </si>
  <si>
    <t>Link</t>
  </si>
  <si>
    <t>Nuevas instalaciones a ingresar en el KMZ</t>
  </si>
  <si>
    <t>Retiro de instalaciones en el KMZ</t>
  </si>
  <si>
    <t>Correcciones a la Instalaciones Existentes</t>
  </si>
  <si>
    <t>IDREG</t>
  </si>
  <si>
    <t>IDTX</t>
  </si>
  <si>
    <t>IDIT</t>
  </si>
  <si>
    <t>Estado</t>
  </si>
  <si>
    <t>Comentarios</t>
  </si>
  <si>
    <t>Adicionales/Hallazgos</t>
  </si>
  <si>
    <t xml:space="preserve">Estado </t>
  </si>
  <si>
    <t>NUP</t>
  </si>
  <si>
    <t>Observaciones CEN</t>
  </si>
  <si>
    <t>Respuesta Obs. Trippel</t>
  </si>
  <si>
    <t>Modificación</t>
  </si>
  <si>
    <t>CAPA</t>
  </si>
  <si>
    <t>OBSERVACION</t>
  </si>
  <si>
    <t>LINEA</t>
  </si>
  <si>
    <t>A7</t>
  </si>
  <si>
    <t>ES EL 1895</t>
  </si>
  <si>
    <t>TAP</t>
  </si>
  <si>
    <t>ES UNA SSEE</t>
  </si>
  <si>
    <t>ES UNA SSEE + CORREGIR POSICIÓN</t>
  </si>
  <si>
    <t>Retiro de instalaciones en el KMZ y CSV</t>
  </si>
  <si>
    <t>ID BDIT</t>
  </si>
  <si>
    <t>ID BDATx</t>
  </si>
  <si>
    <t>No hay link</t>
  </si>
  <si>
    <t>No hay enlace, instalación fuera de operación</t>
  </si>
  <si>
    <t>Favor retirar SE Central Calle Calle</t>
  </si>
  <si>
    <t>Se observa que la linea ID 1004 se retiró del KMZ, sin embargo, sigue estando en CSV. Favor retirar</t>
  </si>
  <si>
    <t>Favor retirar de KMZ y CSV la central Calle Calle</t>
  </si>
  <si>
    <t>Se observa que no está presente en KMZ, favor incluir. Considerar que los circuitos van por trazados diferentes por lo que se deben dibujar por separado</t>
  </si>
  <si>
    <t>RETIRADA</t>
  </si>
  <si>
    <t>INGRESADA</t>
  </si>
  <si>
    <t>Sin comentarios</t>
  </si>
  <si>
    <t>NO INGRESADA</t>
  </si>
  <si>
    <t>Central no posee coordenada en Infotécnica</t>
  </si>
  <si>
    <t>Subestación no posee coordenad en Infotécnica</t>
  </si>
  <si>
    <t>Las Secciones Tramo asociadas a la línea no poseen LDE cargado en BDIT.</t>
  </si>
  <si>
    <t>Las Secciones Tramo con ID3862, ID3863, ID3864 e ID3865 asociadas a la línea no poseen LDE cargado en BDIT.</t>
  </si>
  <si>
    <t>Las Seccion Tramo ID4066 asociada a la línea no posee LDE cargado en BDIT.</t>
  </si>
  <si>
    <t>Las Seccion Tramo ID4253 asociada a la línea no posee LDE cargado en BDIT.</t>
  </si>
  <si>
    <t>Las Seccion Tramo ID4352 asociada a la línea no posee LDE cargado en BDIT.</t>
  </si>
  <si>
    <t>Las Seccion Tramo ID4355 asociada a la línea no posee LDE cargado en BDIT.</t>
  </si>
  <si>
    <t>Las Secciones Tramo con ID4564 y ID4566 asociadas a la línea no poseen LDE cargado en BDIT.</t>
  </si>
  <si>
    <t>Las Secciones Tramo con ID4473 e  ID4474 asociadas a la línea no poseen LDE cargado en BDIT y la Seccion Tramo con ID4475 posee LDE incompleto.</t>
  </si>
  <si>
    <t>La Seccion Tramo ID4498 no posee cordenadas en su LDE.</t>
  </si>
  <si>
    <t>Las Seccion Tramo ID4679 asociada a la línea no posee LDE cargado en BDIT.</t>
  </si>
  <si>
    <t>ST ID1236 que compone la línea tiene cargado en Infotécnica  el LDE de la ST ID1235</t>
  </si>
  <si>
    <t>Línea no posee secciones tramo asociadas en Infotécnica</t>
  </si>
  <si>
    <t>Las Secciones Tramo ID1843 e ID4733  que componen la línea no poseen LDE en Infotécnica</t>
  </si>
  <si>
    <t>ST ID4736 que compone la línea no posee LDE en Infotécnica</t>
  </si>
  <si>
    <t>LDE no corresponde a la seccion tramo asociada a la línea.</t>
  </si>
  <si>
    <t>Las Seccion Tramo ID889 asociada a la línea no posee LDE cargado en BDIT.</t>
  </si>
  <si>
    <t>Las Secciones Tramos ID4761 e ID5185 contienen errores en las coordenadas de su LDE.</t>
  </si>
  <si>
    <t>Las Seccion Tramo ID149 asociada a la línea no posee LDE cargado en BDIT.</t>
  </si>
  <si>
    <t>Las Secciones Tramos ID4822 e ID4824 contienen errores en las coordenadas de su LDE.</t>
  </si>
  <si>
    <t>La Seccion Tramo  ID4911 perteneciente a la línea posee errores en sus coordenadas</t>
  </si>
  <si>
    <t>La Seccion Tramo  ID4914 perteneciente a la línea posee errores en sus coordenadas</t>
  </si>
  <si>
    <t>LDE de la Seccion Tramo no deja claro el trazado de la línea.</t>
  </si>
  <si>
    <t>La Seccion Tramo  ID4116 perteneciente a la línea posee errores en sus coordenadas</t>
  </si>
  <si>
    <t>Las Secciones Tramo con ID5186 e  ID5187 asociadas a la línea no poseen LDE cargado en BDIT.</t>
  </si>
  <si>
    <t>Las Secciones Tramo con ID4477 e  ID4478 asociadas a la línea no poseen LDE cargado en BDIT y la Seccion Tramo con ID4476 posee LDE incompleto.</t>
  </si>
  <si>
    <t>Secciones tramo ID3070, ID3071, ID3072, ID3073, ID3075, ID3076, ID3077 e ID3078, poseen LDE incompleto y/o no dejan claro el trazado de la línea.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</si>
</sst>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0" xfId="0" applyBorder="1"/>
    <xf numFmtId="0" fontId="0" fillId="0" borderId="3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9" xfId="0" applyBorder="1" applyAlignment="1">
      <alignment horizontal="center" wrapText="1"/>
    </xf>
    <xf numFmtId="0" fontId="0" fillId="0" borderId="6" xfId="0" applyBorder="1"/>
    <xf numFmtId="0" fontId="0" fillId="0" borderId="5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0" xfId="0" applyBorder="1" applyAlignment="1">
      <alignment vertical="top"/>
    </xf>
    <xf numFmtId="0" fontId="5" fillId="0" borderId="0" xfId="0" applyFont="1"/>
    <xf numFmtId="0" fontId="0" fillId="2" borderId="2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6" xfId="0" applyFill="1" applyBorder="1"/>
    <xf numFmtId="0" fontId="0" fillId="2" borderId="8" xfId="0" applyFill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0" fillId="2" borderId="2" xfId="0" applyFill="1" applyBorder="1"/>
    <xf numFmtId="0" fontId="1" fillId="0" borderId="4" xfId="0" applyFont="1" applyBorder="1" applyAlignment="1">
      <alignment horizontal="center" vertical="center"/>
    </xf>
    <xf numFmtId="0" fontId="0" fillId="2" borderId="6" xfId="0" applyFill="1" applyBorder="1"/>
    <xf numFmtId="0" fontId="0" fillId="0" borderId="0" xfId="0" applyAlignment="1">
      <alignment horizontal="left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14"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fgColor theme="0"/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fgColor theme="0"/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fgColor theme="0"/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fgColor theme="0"/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fgColor theme="0"/>
          <bgColor rgb="FF00B050"/>
        </patternFill>
      </fill>
    </dxf>
    <dxf>
      <font>
        <color theme="0"/>
      </font>
      <fill>
        <patternFill>
          <bgColor rgb="FFFF0000"/>
        </patternFill>
      </fill>
    </dxf>
  </dxfs>
  <tableStyles count="1" defaultTableStyle="TableStyleMedium2" defaultPivotStyle="PivotStyleLight16">
    <tableStyle name="Invisible" pivot="0" table="0" count="0" xr9:uid="{EEDDE024-5A45-4FF3-821B-E6112F4A27D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54B2D-6020-4BBE-97BB-C7E761FEE385}">
  <sheetPr codeName="Hoja1">
    <tabColor rgb="FF7030A0"/>
  </sheetPr>
  <dimension ref="B1:Z30"/>
  <sheetViews>
    <sheetView showGridLines="0" tabSelected="1" topLeftCell="A2" zoomScale="70" zoomScaleNormal="70" workbookViewId="0">
      <selection activeCell="D4" sqref="D4"/>
    </sheetView>
  </sheetViews>
  <sheetFormatPr baseColWidth="10" defaultColWidth="9.140625" defaultRowHeight="15" x14ac:dyDescent="0.25"/>
  <cols>
    <col min="2" max="2" width="11" customWidth="1"/>
    <col min="3" max="3" width="5.140625" customWidth="1"/>
    <col min="4" max="4" width="64.42578125" bestFit="1" customWidth="1"/>
    <col min="5" max="5" width="46.7109375" customWidth="1"/>
    <col min="6" max="6" width="21" style="1" customWidth="1"/>
    <col min="7" max="7" width="12.7109375" style="1" customWidth="1"/>
    <col min="8" max="8" width="10" bestFit="1" customWidth="1"/>
    <col min="9" max="9" width="12" customWidth="1"/>
    <col min="10" max="10" width="39.28515625" customWidth="1"/>
    <col min="11" max="11" width="29" customWidth="1"/>
    <col min="12" max="12" width="18.42578125" customWidth="1"/>
    <col min="13" max="13" width="9.28515625" customWidth="1"/>
    <col min="14" max="14" width="10" bestFit="1" customWidth="1"/>
    <col min="15" max="15" width="68.85546875" customWidth="1"/>
    <col min="16" max="16" width="52.85546875" bestFit="1" customWidth="1"/>
    <col min="17" max="17" width="13.140625" customWidth="1"/>
    <col min="18" max="18" width="19" customWidth="1"/>
    <col min="20" max="20" width="7.140625" style="1" bestFit="1" customWidth="1"/>
    <col min="21" max="21" width="16.7109375" style="1" customWidth="1"/>
    <col min="22" max="22" width="43.7109375" style="1" bestFit="1" customWidth="1"/>
    <col min="23" max="23" width="25.28515625" style="1" customWidth="1"/>
    <col min="24" max="24" width="9" style="1" customWidth="1"/>
    <col min="25" max="25" width="11" customWidth="1"/>
    <col min="26" max="26" width="16" customWidth="1"/>
  </cols>
  <sheetData>
    <row r="1" spans="2:26" ht="15.75" thickBot="1" x14ac:dyDescent="0.3"/>
    <row r="2" spans="2:26" ht="19.5" thickBot="1" x14ac:dyDescent="0.35">
      <c r="B2" s="57" t="s">
        <v>2</v>
      </c>
      <c r="C2" s="58"/>
      <c r="D2" s="58"/>
      <c r="E2" s="58"/>
      <c r="F2" s="59"/>
      <c r="G2" s="30"/>
      <c r="H2" s="60" t="s">
        <v>24</v>
      </c>
      <c r="I2" s="61"/>
      <c r="J2" s="61"/>
      <c r="K2" s="61"/>
      <c r="L2" s="62"/>
      <c r="N2" s="57" t="s">
        <v>4</v>
      </c>
      <c r="O2" s="58"/>
      <c r="P2" s="58"/>
      <c r="Q2" s="58"/>
      <c r="R2" s="59"/>
      <c r="T2" s="60" t="s">
        <v>10</v>
      </c>
      <c r="U2" s="61"/>
      <c r="V2" s="61"/>
      <c r="W2" s="61"/>
      <c r="X2" s="62"/>
    </row>
    <row r="3" spans="2:26" ht="15.75" thickBot="1" x14ac:dyDescent="0.3">
      <c r="B3" s="6" t="s">
        <v>25</v>
      </c>
      <c r="C3" s="13" t="s">
        <v>12</v>
      </c>
      <c r="D3" s="13" t="s">
        <v>1</v>
      </c>
      <c r="E3" s="13" t="s">
        <v>9</v>
      </c>
      <c r="F3" s="14" t="s">
        <v>8</v>
      </c>
      <c r="G3" s="31"/>
      <c r="H3" s="6" t="s">
        <v>25</v>
      </c>
      <c r="I3" s="7" t="s">
        <v>12</v>
      </c>
      <c r="J3" s="7" t="s">
        <v>1</v>
      </c>
      <c r="K3" s="7" t="s">
        <v>9</v>
      </c>
      <c r="L3" s="8" t="s">
        <v>8</v>
      </c>
      <c r="N3" s="6" t="s">
        <v>25</v>
      </c>
      <c r="O3" s="7" t="s">
        <v>1</v>
      </c>
      <c r="P3" s="7" t="s">
        <v>15</v>
      </c>
      <c r="Q3" s="7" t="s">
        <v>9</v>
      </c>
      <c r="R3" s="8" t="s">
        <v>8</v>
      </c>
      <c r="T3" s="6" t="s">
        <v>7</v>
      </c>
      <c r="U3" s="7" t="s">
        <v>9</v>
      </c>
      <c r="V3" s="7" t="s">
        <v>13</v>
      </c>
      <c r="W3" s="7" t="s">
        <v>14</v>
      </c>
      <c r="X3" s="8" t="s">
        <v>11</v>
      </c>
    </row>
    <row r="4" spans="2:26" ht="16.350000000000001" customHeight="1" thickBot="1" x14ac:dyDescent="0.3">
      <c r="B4" s="4">
        <v>2008</v>
      </c>
      <c r="C4" s="33"/>
      <c r="D4" s="33" t="str">
        <f>"https://infotecnica.coordinador.cl/instalaciones/centrales/?id="&amp;B4</f>
        <v>https://infotecnica.coordinador.cl/instalaciones/centrales/?id=2008</v>
      </c>
      <c r="E4" s="17" t="s">
        <v>35</v>
      </c>
      <c r="F4" s="39" t="s">
        <v>34</v>
      </c>
      <c r="G4" s="17"/>
      <c r="H4" s="4">
        <v>185</v>
      </c>
      <c r="I4" s="33"/>
      <c r="J4" t="s">
        <v>27</v>
      </c>
      <c r="K4" t="s">
        <v>31</v>
      </c>
      <c r="L4" s="38" t="s">
        <v>33</v>
      </c>
      <c r="N4" s="19"/>
      <c r="O4" s="20"/>
      <c r="P4" s="20"/>
      <c r="Q4" s="20"/>
      <c r="R4" s="21"/>
      <c r="T4" s="4"/>
      <c r="U4"/>
      <c r="V4"/>
      <c r="W4"/>
      <c r="X4" s="9"/>
    </row>
    <row r="5" spans="2:26" ht="15" customHeight="1" thickBot="1" x14ac:dyDescent="0.3">
      <c r="B5" s="4">
        <v>2143</v>
      </c>
      <c r="C5" s="33"/>
      <c r="D5" s="33" t="str">
        <f t="shared" ref="D5:D9" si="0">"https://infotecnica.coordinador.cl/instalaciones/centrales/?id="&amp;B5</f>
        <v>https://infotecnica.coordinador.cl/instalaciones/centrales/?id=2143</v>
      </c>
      <c r="E5" s="17" t="s">
        <v>35</v>
      </c>
      <c r="F5" s="42" t="s">
        <v>34</v>
      </c>
      <c r="H5" s="5"/>
      <c r="I5" s="3"/>
      <c r="J5" s="3"/>
      <c r="K5" s="3"/>
      <c r="L5" s="18"/>
      <c r="T5" s="5"/>
      <c r="U5" s="3"/>
      <c r="V5" s="3"/>
      <c r="W5" s="3"/>
      <c r="X5" s="23"/>
      <c r="Z5" s="10"/>
    </row>
    <row r="6" spans="2:26" ht="15" customHeight="1" x14ac:dyDescent="0.25">
      <c r="B6" s="4">
        <v>2257</v>
      </c>
      <c r="C6" s="33"/>
      <c r="D6" s="33" t="str">
        <f t="shared" si="0"/>
        <v>https://infotecnica.coordinador.cl/instalaciones/centrales/?id=2257</v>
      </c>
      <c r="E6" s="17" t="s">
        <v>35</v>
      </c>
      <c r="F6" s="39" t="s">
        <v>34</v>
      </c>
      <c r="G6" s="17"/>
      <c r="T6"/>
      <c r="U6" s="10"/>
      <c r="V6"/>
      <c r="W6"/>
      <c r="X6"/>
      <c r="Z6" s="10"/>
    </row>
    <row r="7" spans="2:26" ht="15" customHeight="1" x14ac:dyDescent="0.25">
      <c r="B7" s="4">
        <v>2258</v>
      </c>
      <c r="C7" s="33"/>
      <c r="D7" s="33" t="str">
        <f t="shared" si="0"/>
        <v>https://infotecnica.coordinador.cl/instalaciones/centrales/?id=2258</v>
      </c>
      <c r="E7" s="17" t="s">
        <v>37</v>
      </c>
      <c r="F7" s="41" t="s">
        <v>36</v>
      </c>
      <c r="G7" s="17"/>
      <c r="T7"/>
      <c r="U7" s="10"/>
      <c r="V7"/>
      <c r="W7"/>
      <c r="X7"/>
    </row>
    <row r="8" spans="2:26" ht="16.350000000000001" customHeight="1" thickBot="1" x14ac:dyDescent="0.3">
      <c r="B8" s="4">
        <v>2267</v>
      </c>
      <c r="C8" s="33"/>
      <c r="D8" s="33" t="str">
        <f t="shared" si="0"/>
        <v>https://infotecnica.coordinador.cl/instalaciones/centrales/?id=2267</v>
      </c>
      <c r="E8" s="17" t="s">
        <v>37</v>
      </c>
      <c r="F8" s="41" t="s">
        <v>36</v>
      </c>
      <c r="G8" s="17"/>
      <c r="T8"/>
      <c r="U8" s="10"/>
      <c r="V8"/>
      <c r="W8"/>
      <c r="X8"/>
    </row>
    <row r="9" spans="2:26" ht="16.350000000000001" customHeight="1" thickBot="1" x14ac:dyDescent="0.35">
      <c r="B9" s="5">
        <v>2351</v>
      </c>
      <c r="C9" s="25"/>
      <c r="D9" s="25" t="str">
        <f t="shared" si="0"/>
        <v>https://infotecnica.coordinador.cl/instalaciones/centrales/?id=2351</v>
      </c>
      <c r="E9" s="34" t="s">
        <v>35</v>
      </c>
      <c r="F9" s="40" t="s">
        <v>34</v>
      </c>
      <c r="G9" s="17"/>
      <c r="H9" s="60" t="s">
        <v>10</v>
      </c>
      <c r="I9" s="61"/>
      <c r="J9" s="61"/>
      <c r="K9" s="61"/>
      <c r="L9" s="62"/>
      <c r="T9"/>
      <c r="U9" s="10"/>
      <c r="V9"/>
      <c r="W9"/>
      <c r="X9"/>
    </row>
    <row r="10" spans="2:26" ht="15" customHeight="1" thickBot="1" x14ac:dyDescent="0.3">
      <c r="C10" s="33"/>
      <c r="D10" s="33"/>
      <c r="E10" s="17"/>
      <c r="F10" s="17"/>
      <c r="G10" s="17"/>
      <c r="H10" s="6" t="s">
        <v>25</v>
      </c>
      <c r="I10" s="55" t="s">
        <v>13</v>
      </c>
      <c r="J10" s="55"/>
      <c r="K10" s="7"/>
      <c r="L10" s="8" t="s">
        <v>11</v>
      </c>
      <c r="T10"/>
      <c r="U10" s="10"/>
      <c r="V10"/>
      <c r="W10"/>
      <c r="X10"/>
    </row>
    <row r="11" spans="2:26" ht="15" customHeight="1" x14ac:dyDescent="0.25">
      <c r="D11" s="33"/>
      <c r="E11" s="17"/>
      <c r="F11"/>
      <c r="G11"/>
      <c r="I11" s="56"/>
      <c r="J11" s="56"/>
      <c r="M11" s="1"/>
      <c r="N11" s="10"/>
      <c r="O11" s="10"/>
      <c r="P11" s="10"/>
      <c r="Q11" s="10"/>
      <c r="R11" s="10"/>
      <c r="S11" s="10"/>
      <c r="T11"/>
      <c r="U11" s="10"/>
      <c r="V11"/>
      <c r="W11"/>
      <c r="X11"/>
    </row>
    <row r="12" spans="2:26" ht="15.75" customHeight="1" x14ac:dyDescent="0.25">
      <c r="D12" s="33"/>
      <c r="E12" s="17"/>
      <c r="F12"/>
      <c r="G12"/>
      <c r="I12" s="56"/>
      <c r="J12" s="56"/>
      <c r="N12" s="10"/>
      <c r="O12" s="10"/>
      <c r="P12" s="10"/>
      <c r="Q12" s="10"/>
      <c r="R12" s="10"/>
      <c r="S12" s="10"/>
      <c r="T12" s="10"/>
      <c r="U12" s="10"/>
      <c r="V12"/>
      <c r="W12"/>
      <c r="X12"/>
    </row>
    <row r="13" spans="2:26" ht="15" customHeight="1" x14ac:dyDescent="0.25">
      <c r="D13" s="33"/>
      <c r="E13" s="17"/>
      <c r="F13"/>
      <c r="G13"/>
      <c r="I13" s="54"/>
      <c r="J13" s="54"/>
      <c r="W13"/>
      <c r="X13"/>
    </row>
    <row r="14" spans="2:26" ht="15" customHeight="1" x14ac:dyDescent="0.25">
      <c r="D14" s="33"/>
      <c r="E14" s="17"/>
      <c r="F14"/>
      <c r="G14"/>
      <c r="I14" s="54"/>
      <c r="J14" s="54"/>
      <c r="S14" s="10"/>
      <c r="T14" s="10"/>
      <c r="U14" s="10"/>
      <c r="V14" s="10"/>
      <c r="W14" s="10"/>
      <c r="X14" s="10"/>
      <c r="Y14" s="10"/>
      <c r="Z14" s="10"/>
    </row>
    <row r="15" spans="2:26" ht="15" customHeight="1" x14ac:dyDescent="0.25">
      <c r="D15" s="33"/>
      <c r="E15" s="17"/>
      <c r="F15"/>
      <c r="G15"/>
      <c r="I15" s="54"/>
      <c r="J15" s="54"/>
      <c r="T15"/>
      <c r="U15"/>
      <c r="V15"/>
      <c r="W15"/>
      <c r="X15"/>
    </row>
    <row r="16" spans="2:26" ht="15" customHeight="1" x14ac:dyDescent="0.25">
      <c r="D16" s="33"/>
      <c r="E16" s="17"/>
      <c r="F16"/>
      <c r="G16"/>
      <c r="I16" s="54"/>
      <c r="J16" s="54"/>
      <c r="M16" s="1"/>
      <c r="T16"/>
      <c r="U16"/>
      <c r="V16"/>
      <c r="W16"/>
      <c r="X16"/>
    </row>
    <row r="17" spans="4:24" ht="15" customHeight="1" x14ac:dyDescent="0.25">
      <c r="D17" s="33"/>
      <c r="E17" s="17"/>
      <c r="F17"/>
      <c r="G17"/>
      <c r="M17" s="1"/>
      <c r="T17"/>
      <c r="U17"/>
      <c r="V17"/>
      <c r="W17"/>
      <c r="X17"/>
    </row>
    <row r="18" spans="4:24" x14ac:dyDescent="0.25">
      <c r="S18" s="1"/>
      <c r="X18"/>
    </row>
    <row r="19" spans="4:24" x14ac:dyDescent="0.25">
      <c r="S19" s="1"/>
      <c r="X19"/>
    </row>
    <row r="20" spans="4:24" x14ac:dyDescent="0.25">
      <c r="S20" s="1"/>
      <c r="X20"/>
    </row>
    <row r="21" spans="4:24" x14ac:dyDescent="0.25">
      <c r="S21" s="1"/>
      <c r="X21"/>
    </row>
    <row r="22" spans="4:24" x14ac:dyDescent="0.25">
      <c r="S22" s="1"/>
      <c r="X22"/>
    </row>
    <row r="23" spans="4:24" x14ac:dyDescent="0.25">
      <c r="S23" s="1"/>
      <c r="X23"/>
    </row>
    <row r="24" spans="4:24" x14ac:dyDescent="0.25">
      <c r="S24" s="1"/>
      <c r="X24"/>
    </row>
    <row r="25" spans="4:24" x14ac:dyDescent="0.25">
      <c r="S25" s="1"/>
      <c r="X25"/>
    </row>
    <row r="26" spans="4:24" x14ac:dyDescent="0.25">
      <c r="S26" s="1"/>
      <c r="X26"/>
    </row>
    <row r="27" spans="4:24" x14ac:dyDescent="0.25">
      <c r="S27" s="1"/>
      <c r="X27"/>
    </row>
    <row r="28" spans="4:24" x14ac:dyDescent="0.25">
      <c r="S28" s="1"/>
      <c r="X28"/>
    </row>
    <row r="29" spans="4:24" x14ac:dyDescent="0.25">
      <c r="S29" s="1"/>
      <c r="X29"/>
    </row>
    <row r="30" spans="4:24" x14ac:dyDescent="0.25">
      <c r="S30" s="1"/>
      <c r="X30"/>
    </row>
  </sheetData>
  <mergeCells count="12">
    <mergeCell ref="B2:F2"/>
    <mergeCell ref="H2:L2"/>
    <mergeCell ref="N2:R2"/>
    <mergeCell ref="T2:X2"/>
    <mergeCell ref="H9:L9"/>
    <mergeCell ref="I15:J15"/>
    <mergeCell ref="I16:J16"/>
    <mergeCell ref="I10:J10"/>
    <mergeCell ref="I11:J11"/>
    <mergeCell ref="I12:J12"/>
    <mergeCell ref="I13:J13"/>
    <mergeCell ref="I14:J14"/>
  </mergeCells>
  <conditionalFormatting sqref="M11:M17">
    <cfRule type="cellIs" dxfId="13" priority="3" operator="equal">
      <formula>"NO ACTUALIZADA"</formula>
    </cfRule>
    <cfRule type="cellIs" dxfId="12" priority="4" operator="equal">
      <formula>"ACTUALIZADA"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1BE36-E3F3-440E-8507-0DB27E68743F}">
  <sheetPr codeName="Hoja4">
    <tabColor rgb="FF7030A0"/>
  </sheetPr>
  <dimension ref="A1:T61"/>
  <sheetViews>
    <sheetView showGridLines="0" topLeftCell="A7" zoomScale="93" zoomScaleNormal="70" workbookViewId="0">
      <selection activeCell="F63" sqref="F63"/>
    </sheetView>
  </sheetViews>
  <sheetFormatPr baseColWidth="10" defaultColWidth="11.42578125" defaultRowHeight="15" x14ac:dyDescent="0.25"/>
  <cols>
    <col min="1" max="2" width="2.85546875" style="15" customWidth="1"/>
    <col min="3" max="3" width="14.7109375" style="17" customWidth="1"/>
    <col min="4" max="4" width="4.7109375" style="17" bestFit="1" customWidth="1"/>
    <col min="5" max="5" width="54.42578125" style="17" bestFit="1" customWidth="1"/>
    <col min="6" max="6" width="106" style="17" customWidth="1"/>
    <col min="7" max="7" width="14.7109375" style="17" customWidth="1"/>
    <col min="8" max="8" width="11.42578125" style="15"/>
    <col min="9" max="9" width="11.85546875" style="15" customWidth="1"/>
    <col min="10" max="10" width="85.28515625" style="15" bestFit="1" customWidth="1"/>
    <col min="11" max="11" width="35.42578125" style="15" bestFit="1" customWidth="1"/>
    <col min="12" max="12" width="18.85546875" style="17" bestFit="1" customWidth="1"/>
    <col min="13" max="13" width="18.140625" style="15" customWidth="1"/>
    <col min="14" max="14" width="11.42578125" style="15" bestFit="1" customWidth="1"/>
    <col min="15" max="15" width="7.140625" style="15" bestFit="1" customWidth="1"/>
    <col min="16" max="16" width="62.28515625" style="15" bestFit="1" customWidth="1"/>
    <col min="17" max="17" width="29.42578125" style="15" bestFit="1" customWidth="1"/>
    <col min="18" max="18" width="68.140625" style="15" bestFit="1" customWidth="1"/>
    <col min="19" max="19" width="13" style="15" bestFit="1" customWidth="1"/>
    <col min="20" max="16384" width="11.42578125" style="15"/>
  </cols>
  <sheetData>
    <row r="1" spans="3:20" ht="15.75" thickBot="1" x14ac:dyDescent="0.3"/>
    <row r="2" spans="3:20" ht="14.25" customHeight="1" thickBot="1" x14ac:dyDescent="0.35">
      <c r="C2" s="63" t="s">
        <v>2</v>
      </c>
      <c r="D2" s="64"/>
      <c r="E2" s="64"/>
      <c r="F2" s="64"/>
      <c r="G2" s="65"/>
      <c r="I2" s="60" t="s">
        <v>24</v>
      </c>
      <c r="J2" s="61"/>
      <c r="K2" s="61"/>
      <c r="L2" s="62"/>
      <c r="M2" s="31"/>
      <c r="N2" s="66" t="s">
        <v>4</v>
      </c>
      <c r="O2" s="67"/>
      <c r="P2" s="67"/>
      <c r="Q2" s="67"/>
      <c r="R2" s="67"/>
      <c r="S2" s="68"/>
    </row>
    <row r="3" spans="3:20" ht="15.75" thickBot="1" x14ac:dyDescent="0.3">
      <c r="C3" s="35" t="s">
        <v>25</v>
      </c>
      <c r="D3" s="31" t="s">
        <v>12</v>
      </c>
      <c r="E3" s="31" t="s">
        <v>1</v>
      </c>
      <c r="F3" s="31" t="s">
        <v>9</v>
      </c>
      <c r="G3" s="52" t="s">
        <v>8</v>
      </c>
      <c r="H3" s="16"/>
      <c r="I3" s="6" t="s">
        <v>25</v>
      </c>
      <c r="J3" s="13" t="s">
        <v>1</v>
      </c>
      <c r="K3" s="13" t="s">
        <v>9</v>
      </c>
      <c r="L3" s="14" t="s">
        <v>8</v>
      </c>
      <c r="M3" s="31"/>
      <c r="N3" s="6" t="s">
        <v>25</v>
      </c>
      <c r="O3" s="13" t="s">
        <v>7</v>
      </c>
      <c r="P3" s="13" t="s">
        <v>1</v>
      </c>
      <c r="Q3" s="13" t="s">
        <v>15</v>
      </c>
      <c r="R3" s="13" t="s">
        <v>9</v>
      </c>
      <c r="S3" s="14" t="s">
        <v>8</v>
      </c>
    </row>
    <row r="4" spans="3:20" ht="15.75" thickBot="1" x14ac:dyDescent="0.3">
      <c r="C4" s="26">
        <v>686</v>
      </c>
      <c r="D4" s="27"/>
      <c r="E4" s="27" t="str">
        <f>"https://infotecnica.coordinador.cl/instalaciones/lineas/?id="&amp;C4</f>
        <v>https://infotecnica.coordinador.cl/instalaciones/lineas/?id=686</v>
      </c>
      <c r="F4" s="27" t="s">
        <v>39</v>
      </c>
      <c r="G4" s="51" t="s">
        <v>36</v>
      </c>
      <c r="I4" s="19">
        <v>1231</v>
      </c>
      <c r="J4" s="20" t="str">
        <f>"https://infotecnica.coordinador.cl/instalaciones/lineas/?id="&amp;I4&amp;" (YA NO EXISTE LINK)"</f>
        <v>https://infotecnica.coordinador.cl/instalaciones/lineas/?id=1231 (YA NO EXISTE LINK)</v>
      </c>
      <c r="K4" s="20" t="s">
        <v>35</v>
      </c>
      <c r="L4" s="48" t="s">
        <v>33</v>
      </c>
      <c r="N4"/>
      <c r="O4" s="37"/>
      <c r="P4"/>
      <c r="Q4"/>
      <c r="R4"/>
      <c r="S4"/>
      <c r="T4"/>
    </row>
    <row r="5" spans="3:20" x14ac:dyDescent="0.25">
      <c r="C5" s="4">
        <v>1561</v>
      </c>
      <c r="D5"/>
      <c r="E5" t="str">
        <f t="shared" ref="E5:E61" si="0">"https://infotecnica.coordinador.cl/instalaciones/lineas/?id="&amp;C5</f>
        <v>https://infotecnica.coordinador.cl/instalaciones/lineas/?id=1561</v>
      </c>
      <c r="F5" t="s">
        <v>39</v>
      </c>
      <c r="G5" s="9" t="s">
        <v>36</v>
      </c>
      <c r="H5"/>
      <c r="I5"/>
      <c r="J5"/>
      <c r="K5"/>
      <c r="L5" s="1"/>
      <c r="M5" s="17"/>
      <c r="N5"/>
      <c r="O5"/>
      <c r="P5"/>
      <c r="Q5"/>
      <c r="R5"/>
      <c r="S5"/>
      <c r="T5"/>
    </row>
    <row r="6" spans="3:20" x14ac:dyDescent="0.25">
      <c r="C6" s="4">
        <v>1593</v>
      </c>
      <c r="D6"/>
      <c r="E6" t="str">
        <f t="shared" si="0"/>
        <v>https://infotecnica.coordinador.cl/instalaciones/lineas/?id=1593</v>
      </c>
      <c r="F6" t="s">
        <v>39</v>
      </c>
      <c r="G6" s="9" t="s">
        <v>36</v>
      </c>
      <c r="I6" s="16"/>
      <c r="J6" s="16"/>
      <c r="K6" s="16"/>
      <c r="L6" s="16"/>
      <c r="N6"/>
      <c r="O6"/>
      <c r="P6"/>
      <c r="Q6"/>
      <c r="R6"/>
      <c r="S6"/>
    </row>
    <row r="7" spans="3:20" ht="15.75" thickBot="1" x14ac:dyDescent="0.3">
      <c r="C7" s="4">
        <v>1630</v>
      </c>
      <c r="D7"/>
      <c r="E7" t="str">
        <f t="shared" si="0"/>
        <v>https://infotecnica.coordinador.cl/instalaciones/lineas/?id=1630</v>
      </c>
      <c r="F7" t="s">
        <v>40</v>
      </c>
      <c r="G7" s="9" t="s">
        <v>36</v>
      </c>
      <c r="I7" s="16"/>
      <c r="J7" s="16"/>
      <c r="K7" s="16"/>
      <c r="L7" s="16"/>
      <c r="N7"/>
      <c r="O7"/>
      <c r="P7"/>
      <c r="Q7"/>
      <c r="R7"/>
      <c r="S7"/>
    </row>
    <row r="8" spans="3:20" ht="19.5" thickBot="1" x14ac:dyDescent="0.35">
      <c r="C8" s="4">
        <v>1666</v>
      </c>
      <c r="D8"/>
      <c r="E8" t="str">
        <f t="shared" si="0"/>
        <v>https://infotecnica.coordinador.cl/instalaciones/lineas/?id=1666</v>
      </c>
      <c r="F8" t="s">
        <v>39</v>
      </c>
      <c r="G8" s="9" t="s">
        <v>36</v>
      </c>
      <c r="I8" s="60" t="s">
        <v>10</v>
      </c>
      <c r="J8" s="61"/>
      <c r="K8" s="61"/>
      <c r="L8" s="61"/>
      <c r="M8" s="62"/>
      <c r="N8"/>
      <c r="O8"/>
      <c r="P8"/>
      <c r="Q8"/>
      <c r="R8"/>
      <c r="S8"/>
    </row>
    <row r="9" spans="3:20" ht="15.75" thickBot="1" x14ac:dyDescent="0.3">
      <c r="C9" s="4">
        <v>1682</v>
      </c>
      <c r="D9"/>
      <c r="E9" t="str">
        <f t="shared" si="0"/>
        <v>https://infotecnica.coordinador.cl/instalaciones/lineas/?id=1682</v>
      </c>
      <c r="F9" t="s">
        <v>39</v>
      </c>
      <c r="G9" s="9" t="s">
        <v>36</v>
      </c>
      <c r="I9" s="35" t="s">
        <v>25</v>
      </c>
      <c r="J9" s="69" t="s">
        <v>13</v>
      </c>
      <c r="K9" s="69"/>
      <c r="L9" s="49" t="s">
        <v>9</v>
      </c>
      <c r="M9" s="50" t="s">
        <v>8</v>
      </c>
      <c r="N9"/>
      <c r="O9"/>
      <c r="P9"/>
      <c r="Q9"/>
      <c r="R9"/>
      <c r="S9"/>
    </row>
    <row r="10" spans="3:20" x14ac:dyDescent="0.25">
      <c r="C10" s="4">
        <v>1683</v>
      </c>
      <c r="D10"/>
      <c r="E10" t="str">
        <f t="shared" si="0"/>
        <v>https://infotecnica.coordinador.cl/instalaciones/lineas/?id=1683</v>
      </c>
      <c r="F10" t="s">
        <v>39</v>
      </c>
      <c r="G10" s="9" t="s">
        <v>36</v>
      </c>
      <c r="I10" s="26">
        <v>1004</v>
      </c>
      <c r="J10" s="71" t="s">
        <v>30</v>
      </c>
      <c r="K10" s="71"/>
      <c r="L10" s="27" t="s">
        <v>35</v>
      </c>
      <c r="M10" s="51" t="s">
        <v>33</v>
      </c>
      <c r="N10"/>
      <c r="O10"/>
      <c r="P10"/>
      <c r="Q10"/>
      <c r="R10"/>
      <c r="S10"/>
    </row>
    <row r="11" spans="3:20" ht="15.75" thickBot="1" x14ac:dyDescent="0.3">
      <c r="C11" s="4">
        <v>1693</v>
      </c>
      <c r="D11"/>
      <c r="E11" t="str">
        <f t="shared" si="0"/>
        <v>https://infotecnica.coordinador.cl/instalaciones/lineas/?id=1693</v>
      </c>
      <c r="F11" t="s">
        <v>41</v>
      </c>
      <c r="G11" s="9" t="s">
        <v>36</v>
      </c>
      <c r="I11" s="5">
        <v>1288</v>
      </c>
      <c r="J11" s="70" t="s">
        <v>32</v>
      </c>
      <c r="K11" s="70"/>
      <c r="L11" s="3" t="s">
        <v>64</v>
      </c>
      <c r="M11" s="53" t="s">
        <v>36</v>
      </c>
      <c r="N11"/>
      <c r="O11"/>
      <c r="P11"/>
      <c r="Q11"/>
      <c r="R11"/>
      <c r="S11"/>
    </row>
    <row r="12" spans="3:20" x14ac:dyDescent="0.25">
      <c r="C12" s="4">
        <v>1770</v>
      </c>
      <c r="D12"/>
      <c r="E12" t="str">
        <f t="shared" si="0"/>
        <v>https://infotecnica.coordinador.cl/instalaciones/lineas/?id=1770</v>
      </c>
      <c r="F12" t="s">
        <v>42</v>
      </c>
      <c r="G12" s="9" t="s">
        <v>36</v>
      </c>
      <c r="I12" s="16"/>
      <c r="J12" s="16"/>
      <c r="K12" s="16"/>
      <c r="L12" s="16"/>
      <c r="N12"/>
      <c r="O12"/>
      <c r="P12"/>
      <c r="Q12"/>
      <c r="R12"/>
      <c r="S12"/>
    </row>
    <row r="13" spans="3:20" x14ac:dyDescent="0.25">
      <c r="C13" s="4">
        <v>1795</v>
      </c>
      <c r="D13"/>
      <c r="E13" t="str">
        <f t="shared" si="0"/>
        <v>https://infotecnica.coordinador.cl/instalaciones/lineas/?id=1795</v>
      </c>
      <c r="F13" t="s">
        <v>43</v>
      </c>
      <c r="G13" s="9" t="s">
        <v>36</v>
      </c>
      <c r="I13" s="16"/>
      <c r="J13" s="16"/>
      <c r="K13" s="16"/>
      <c r="L13" s="16"/>
      <c r="N13"/>
      <c r="O13"/>
      <c r="P13"/>
      <c r="Q13"/>
      <c r="R13"/>
      <c r="S13"/>
    </row>
    <row r="14" spans="3:20" x14ac:dyDescent="0.25">
      <c r="C14" s="4">
        <v>1796</v>
      </c>
      <c r="D14"/>
      <c r="E14" t="str">
        <f t="shared" si="0"/>
        <v>https://infotecnica.coordinador.cl/instalaciones/lineas/?id=1796</v>
      </c>
      <c r="F14" t="s">
        <v>44</v>
      </c>
      <c r="G14" s="9" t="s">
        <v>36</v>
      </c>
      <c r="I14" s="16"/>
      <c r="J14" s="16"/>
      <c r="K14" s="16"/>
      <c r="L14" s="16"/>
      <c r="N14"/>
      <c r="O14"/>
      <c r="P14"/>
      <c r="Q14"/>
      <c r="R14"/>
      <c r="S14"/>
    </row>
    <row r="15" spans="3:20" x14ac:dyDescent="0.25">
      <c r="C15" s="4">
        <v>1817</v>
      </c>
      <c r="D15"/>
      <c r="E15" t="str">
        <f t="shared" si="0"/>
        <v>https://infotecnica.coordinador.cl/instalaciones/lineas/?id=1817</v>
      </c>
      <c r="F15" t="s">
        <v>39</v>
      </c>
      <c r="G15" s="9" t="s">
        <v>36</v>
      </c>
      <c r="I15" s="16"/>
      <c r="J15" s="16"/>
      <c r="K15" s="16"/>
      <c r="L15" s="16"/>
      <c r="N15"/>
      <c r="O15"/>
      <c r="P15"/>
      <c r="Q15"/>
      <c r="R15"/>
      <c r="S15"/>
    </row>
    <row r="16" spans="3:20" x14ac:dyDescent="0.25">
      <c r="C16" s="4">
        <v>1824</v>
      </c>
      <c r="D16"/>
      <c r="E16" t="str">
        <f t="shared" si="0"/>
        <v>https://infotecnica.coordinador.cl/instalaciones/lineas/?id=1824</v>
      </c>
      <c r="F16" t="s">
        <v>45</v>
      </c>
      <c r="G16" s="9" t="s">
        <v>36</v>
      </c>
      <c r="I16" s="16"/>
      <c r="J16" s="16"/>
      <c r="K16" s="16"/>
      <c r="L16" s="16"/>
      <c r="N16"/>
      <c r="O16"/>
      <c r="P16"/>
      <c r="Q16"/>
      <c r="R16"/>
      <c r="S16"/>
    </row>
    <row r="17" spans="3:19" x14ac:dyDescent="0.25">
      <c r="C17" s="4">
        <v>1832</v>
      </c>
      <c r="D17"/>
      <c r="E17" t="str">
        <f t="shared" si="0"/>
        <v>https://infotecnica.coordinador.cl/instalaciones/lineas/?id=1832</v>
      </c>
      <c r="F17" t="s">
        <v>46</v>
      </c>
      <c r="G17" s="9" t="s">
        <v>36</v>
      </c>
      <c r="I17" s="16"/>
      <c r="J17" s="16"/>
      <c r="K17" s="16"/>
      <c r="L17" s="16"/>
      <c r="N17"/>
      <c r="O17"/>
      <c r="P17"/>
      <c r="Q17"/>
      <c r="R17"/>
      <c r="S17"/>
    </row>
    <row r="18" spans="3:19" x14ac:dyDescent="0.25">
      <c r="C18" s="4">
        <v>1833</v>
      </c>
      <c r="D18"/>
      <c r="E18" t="str">
        <f t="shared" si="0"/>
        <v>https://infotecnica.coordinador.cl/instalaciones/lineas/?id=1833</v>
      </c>
      <c r="F18" t="s">
        <v>63</v>
      </c>
      <c r="G18" s="9" t="s">
        <v>36</v>
      </c>
      <c r="I18" s="16"/>
      <c r="J18" s="16"/>
      <c r="K18" s="16"/>
      <c r="L18" s="16"/>
      <c r="N18" s="17"/>
      <c r="O18" s="17"/>
      <c r="P18" s="17"/>
      <c r="Q18" s="17"/>
      <c r="R18" s="17"/>
      <c r="S18" s="17"/>
    </row>
    <row r="19" spans="3:19" x14ac:dyDescent="0.25">
      <c r="C19" s="4">
        <v>1841</v>
      </c>
      <c r="D19"/>
      <c r="E19" t="str">
        <f t="shared" si="0"/>
        <v>https://infotecnica.coordinador.cl/instalaciones/lineas/?id=1841</v>
      </c>
      <c r="F19" t="s">
        <v>47</v>
      </c>
      <c r="G19" s="9" t="s">
        <v>36</v>
      </c>
      <c r="I19" s="16"/>
      <c r="J19" s="16"/>
      <c r="K19" s="16"/>
      <c r="L19" s="16"/>
      <c r="N19" s="17"/>
      <c r="O19" s="17"/>
      <c r="P19" s="17"/>
      <c r="Q19" s="17"/>
      <c r="R19" s="17"/>
      <c r="S19" s="17"/>
    </row>
    <row r="20" spans="3:19" x14ac:dyDescent="0.25">
      <c r="C20" s="4">
        <v>1843</v>
      </c>
      <c r="D20"/>
      <c r="E20" t="str">
        <f t="shared" si="0"/>
        <v>https://infotecnica.coordinador.cl/instalaciones/lineas/?id=1843</v>
      </c>
      <c r="F20" t="s">
        <v>35</v>
      </c>
      <c r="G20" s="9" t="s">
        <v>34</v>
      </c>
      <c r="I20" s="16"/>
      <c r="J20" s="16"/>
      <c r="K20" s="16"/>
      <c r="L20" s="16"/>
      <c r="N20" s="17"/>
      <c r="O20" s="17"/>
      <c r="P20" s="17"/>
      <c r="Q20" s="17"/>
      <c r="R20" s="17"/>
      <c r="S20" s="17"/>
    </row>
    <row r="21" spans="3:19" x14ac:dyDescent="0.25">
      <c r="C21" s="4">
        <v>1851</v>
      </c>
      <c r="D21"/>
      <c r="E21" t="str">
        <f t="shared" si="0"/>
        <v>https://infotecnica.coordinador.cl/instalaciones/lineas/?id=1851</v>
      </c>
      <c r="F21" t="s">
        <v>48</v>
      </c>
      <c r="G21" s="9" t="s">
        <v>36</v>
      </c>
      <c r="I21" s="16"/>
      <c r="J21" s="16"/>
      <c r="K21" s="16"/>
      <c r="L21" s="16"/>
      <c r="N21" s="17"/>
      <c r="O21" s="17"/>
      <c r="P21" s="17"/>
      <c r="Q21" s="17"/>
      <c r="R21" s="17"/>
      <c r="S21" s="17"/>
    </row>
    <row r="22" spans="3:19" x14ac:dyDescent="0.25">
      <c r="C22" s="4">
        <v>1854</v>
      </c>
      <c r="D22"/>
      <c r="E22" t="str">
        <f t="shared" si="0"/>
        <v>https://infotecnica.coordinador.cl/instalaciones/lineas/?id=1854</v>
      </c>
      <c r="F22" t="s">
        <v>49</v>
      </c>
      <c r="G22" s="9" t="s">
        <v>36</v>
      </c>
      <c r="I22" s="16"/>
      <c r="J22" s="16"/>
      <c r="K22" s="16"/>
      <c r="L22" s="16"/>
      <c r="N22" s="17"/>
      <c r="O22" s="17"/>
      <c r="P22" s="17"/>
      <c r="Q22" s="17"/>
      <c r="R22" s="17"/>
      <c r="S22" s="17"/>
    </row>
    <row r="23" spans="3:19" x14ac:dyDescent="0.25">
      <c r="C23" s="4">
        <v>1866</v>
      </c>
      <c r="D23"/>
      <c r="E23" t="str">
        <f t="shared" si="0"/>
        <v>https://infotecnica.coordinador.cl/instalaciones/lineas/?id=1866</v>
      </c>
      <c r="F23" t="s">
        <v>39</v>
      </c>
      <c r="G23" s="9" t="s">
        <v>36</v>
      </c>
      <c r="I23" s="16"/>
      <c r="J23" s="16"/>
      <c r="K23" s="16"/>
      <c r="L23" s="16"/>
      <c r="N23" s="17"/>
      <c r="O23" s="17"/>
      <c r="P23" s="17"/>
      <c r="Q23" s="17"/>
      <c r="R23" s="17"/>
      <c r="S23" s="17"/>
    </row>
    <row r="24" spans="3:19" x14ac:dyDescent="0.25">
      <c r="C24" s="4">
        <v>1903</v>
      </c>
      <c r="D24"/>
      <c r="E24" t="str">
        <f t="shared" si="0"/>
        <v>https://infotecnica.coordinador.cl/instalaciones/lineas/?id=1903</v>
      </c>
      <c r="F24" t="s">
        <v>39</v>
      </c>
      <c r="G24" s="9" t="s">
        <v>36</v>
      </c>
      <c r="I24" s="16"/>
      <c r="J24" s="16"/>
      <c r="K24" s="16"/>
      <c r="L24" s="16"/>
      <c r="N24" s="17"/>
      <c r="O24" s="17"/>
      <c r="P24" s="17"/>
      <c r="Q24" s="17"/>
      <c r="R24" s="17"/>
      <c r="S24" s="17"/>
    </row>
    <row r="25" spans="3:19" x14ac:dyDescent="0.25">
      <c r="C25" s="4">
        <v>1904</v>
      </c>
      <c r="D25"/>
      <c r="E25" t="str">
        <f t="shared" si="0"/>
        <v>https://infotecnica.coordinador.cl/instalaciones/lineas/?id=1904</v>
      </c>
      <c r="F25" t="s">
        <v>39</v>
      </c>
      <c r="G25" s="9" t="s">
        <v>36</v>
      </c>
      <c r="I25" s="16"/>
      <c r="J25" s="16"/>
      <c r="K25" s="16"/>
      <c r="L25" s="16"/>
      <c r="N25" s="17"/>
      <c r="O25" s="17"/>
      <c r="P25" s="17"/>
      <c r="Q25" s="17"/>
      <c r="R25" s="17"/>
      <c r="S25" s="17"/>
    </row>
    <row r="26" spans="3:19" x14ac:dyDescent="0.25">
      <c r="C26" s="4">
        <v>1905</v>
      </c>
      <c r="D26"/>
      <c r="E26" t="str">
        <f t="shared" si="0"/>
        <v>https://infotecnica.coordinador.cl/instalaciones/lineas/?id=1905</v>
      </c>
      <c r="F26" t="s">
        <v>39</v>
      </c>
      <c r="G26" s="9" t="s">
        <v>36</v>
      </c>
      <c r="I26" s="16"/>
      <c r="J26" s="16"/>
      <c r="K26" s="16"/>
      <c r="L26" s="16"/>
      <c r="N26" s="17"/>
      <c r="O26" s="17"/>
      <c r="P26" s="17"/>
      <c r="Q26" s="17"/>
      <c r="R26" s="17"/>
      <c r="S26" s="17"/>
    </row>
    <row r="27" spans="3:19" x14ac:dyDescent="0.25">
      <c r="C27" s="4">
        <v>1907</v>
      </c>
      <c r="D27"/>
      <c r="E27" t="str">
        <f t="shared" si="0"/>
        <v>https://infotecnica.coordinador.cl/instalaciones/lineas/?id=1907</v>
      </c>
      <c r="F27" t="s">
        <v>50</v>
      </c>
      <c r="G27" s="9" t="s">
        <v>36</v>
      </c>
      <c r="I27" s="16"/>
      <c r="J27" s="16"/>
      <c r="K27" s="16"/>
      <c r="L27" s="16"/>
      <c r="N27" s="17"/>
      <c r="O27" s="17"/>
      <c r="P27" s="17"/>
      <c r="Q27" s="17"/>
      <c r="R27" s="17"/>
      <c r="S27" s="17"/>
    </row>
    <row r="28" spans="3:19" x14ac:dyDescent="0.25">
      <c r="C28" s="4">
        <v>1911</v>
      </c>
      <c r="D28"/>
      <c r="E28" t="str">
        <f t="shared" si="0"/>
        <v>https://infotecnica.coordinador.cl/instalaciones/lineas/?id=1911</v>
      </c>
      <c r="F28" t="s">
        <v>51</v>
      </c>
      <c r="G28" s="9" t="s">
        <v>36</v>
      </c>
      <c r="I28" s="16"/>
      <c r="J28" s="16"/>
      <c r="K28" s="16"/>
      <c r="L28" s="16"/>
      <c r="N28" s="17"/>
      <c r="O28" s="17"/>
      <c r="P28" s="17"/>
      <c r="Q28" s="17"/>
      <c r="R28" s="17"/>
      <c r="S28" s="17"/>
    </row>
    <row r="29" spans="3:19" x14ac:dyDescent="0.25">
      <c r="C29" s="4">
        <v>1912</v>
      </c>
      <c r="D29"/>
      <c r="E29" t="str">
        <f t="shared" si="0"/>
        <v>https://infotecnica.coordinador.cl/instalaciones/lineas/?id=1912</v>
      </c>
      <c r="F29" t="s">
        <v>52</v>
      </c>
      <c r="G29" s="9" t="s">
        <v>36</v>
      </c>
      <c r="I29" s="16"/>
      <c r="J29" s="16"/>
      <c r="K29" s="16"/>
      <c r="L29" s="16"/>
      <c r="N29" s="17"/>
      <c r="O29" s="17"/>
      <c r="P29" s="17"/>
      <c r="Q29" s="17"/>
      <c r="R29" s="17"/>
      <c r="S29" s="17"/>
    </row>
    <row r="30" spans="3:19" x14ac:dyDescent="0.25">
      <c r="C30" s="4">
        <v>1914</v>
      </c>
      <c r="D30"/>
      <c r="E30" t="str">
        <f t="shared" si="0"/>
        <v>https://infotecnica.coordinador.cl/instalaciones/lineas/?id=1914</v>
      </c>
      <c r="F30" t="s">
        <v>39</v>
      </c>
      <c r="G30" s="9" t="s">
        <v>36</v>
      </c>
      <c r="L30" s="15"/>
      <c r="N30" s="17"/>
      <c r="O30" s="17"/>
      <c r="P30" s="17"/>
      <c r="Q30" s="17"/>
      <c r="R30" s="17"/>
      <c r="S30" s="17"/>
    </row>
    <row r="31" spans="3:19" x14ac:dyDescent="0.25">
      <c r="C31" s="4">
        <v>1915</v>
      </c>
      <c r="D31"/>
      <c r="E31" t="str">
        <f>"https://infotecnica.coordinador.cl/instalaciones/lineas/?id="&amp;C31</f>
        <v>https://infotecnica.coordinador.cl/instalaciones/lineas/?id=1915</v>
      </c>
      <c r="F31" t="s">
        <v>39</v>
      </c>
      <c r="G31" s="9" t="s">
        <v>36</v>
      </c>
      <c r="L31" s="15"/>
      <c r="N31" s="17"/>
      <c r="O31" s="17"/>
      <c r="P31" s="17"/>
      <c r="Q31" s="17"/>
      <c r="R31" s="17"/>
      <c r="S31" s="17"/>
    </row>
    <row r="32" spans="3:19" x14ac:dyDescent="0.25">
      <c r="C32" s="4">
        <v>1917</v>
      </c>
      <c r="D32"/>
      <c r="E32" t="str">
        <f t="shared" si="0"/>
        <v>https://infotecnica.coordinador.cl/instalaciones/lineas/?id=1917</v>
      </c>
      <c r="F32" t="s">
        <v>35</v>
      </c>
      <c r="G32" s="9" t="s">
        <v>34</v>
      </c>
      <c r="L32" s="15"/>
      <c r="N32" s="17"/>
      <c r="O32" s="17"/>
      <c r="P32" s="17"/>
      <c r="Q32" s="17"/>
      <c r="R32" s="17"/>
      <c r="S32" s="17"/>
    </row>
    <row r="33" spans="1:19" x14ac:dyDescent="0.25">
      <c r="C33" s="4">
        <v>1918</v>
      </c>
      <c r="D33"/>
      <c r="E33" t="str">
        <f t="shared" si="0"/>
        <v>https://infotecnica.coordinador.cl/instalaciones/lineas/?id=1918</v>
      </c>
      <c r="F33" t="s">
        <v>35</v>
      </c>
      <c r="G33" s="9" t="s">
        <v>34</v>
      </c>
      <c r="L33" s="15"/>
      <c r="N33" s="17"/>
      <c r="O33" s="17"/>
      <c r="P33" s="17"/>
      <c r="Q33" s="17"/>
      <c r="R33" s="17"/>
      <c r="S33" s="17"/>
    </row>
    <row r="34" spans="1:19" x14ac:dyDescent="0.25">
      <c r="C34" s="4">
        <v>1927</v>
      </c>
      <c r="D34"/>
      <c r="E34" t="str">
        <f t="shared" si="0"/>
        <v>https://infotecnica.coordinador.cl/instalaciones/lineas/?id=1927</v>
      </c>
      <c r="F34" t="s">
        <v>39</v>
      </c>
      <c r="G34" s="9" t="s">
        <v>36</v>
      </c>
      <c r="L34" s="15"/>
      <c r="N34" s="17"/>
      <c r="O34" s="17"/>
      <c r="P34" s="17"/>
      <c r="Q34" s="17"/>
      <c r="R34" s="17"/>
      <c r="S34" s="17"/>
    </row>
    <row r="35" spans="1:19" x14ac:dyDescent="0.25">
      <c r="C35" s="4">
        <v>1950</v>
      </c>
      <c r="D35"/>
      <c r="E35" t="str">
        <f t="shared" si="0"/>
        <v>https://infotecnica.coordinador.cl/instalaciones/lineas/?id=1950</v>
      </c>
      <c r="F35" t="s">
        <v>53</v>
      </c>
      <c r="G35" s="9" t="s">
        <v>36</v>
      </c>
      <c r="L35" s="15"/>
      <c r="N35" s="17"/>
      <c r="O35" s="17"/>
      <c r="P35" s="17"/>
      <c r="Q35" s="17"/>
      <c r="R35" s="17"/>
      <c r="S35" s="17"/>
    </row>
    <row r="36" spans="1:19" x14ac:dyDescent="0.25">
      <c r="C36" s="4">
        <v>1952</v>
      </c>
      <c r="D36"/>
      <c r="E36" t="str">
        <f t="shared" si="0"/>
        <v>https://infotecnica.coordinador.cl/instalaciones/lineas/?id=1952</v>
      </c>
      <c r="F36" t="s">
        <v>53</v>
      </c>
      <c r="G36" s="9" t="s">
        <v>36</v>
      </c>
      <c r="L36" s="15"/>
      <c r="N36" s="17"/>
      <c r="O36" s="17"/>
      <c r="P36" s="17"/>
      <c r="Q36" s="17"/>
      <c r="R36" s="17"/>
      <c r="S36" s="17"/>
    </row>
    <row r="37" spans="1:19" x14ac:dyDescent="0.25">
      <c r="C37" s="4">
        <v>1954</v>
      </c>
      <c r="D37"/>
      <c r="E37" t="str">
        <f t="shared" si="0"/>
        <v>https://infotecnica.coordinador.cl/instalaciones/lineas/?id=1954</v>
      </c>
      <c r="F37" t="s">
        <v>53</v>
      </c>
      <c r="G37" s="9" t="s">
        <v>36</v>
      </c>
      <c r="L37" s="15"/>
      <c r="N37" s="17"/>
      <c r="O37" s="17"/>
      <c r="P37" s="17"/>
      <c r="Q37" s="17"/>
      <c r="R37" s="17"/>
      <c r="S37" s="17"/>
    </row>
    <row r="38" spans="1:19" x14ac:dyDescent="0.25">
      <c r="C38" s="4">
        <v>1963</v>
      </c>
      <c r="D38"/>
      <c r="E38" t="str">
        <f t="shared" si="0"/>
        <v>https://infotecnica.coordinador.cl/instalaciones/lineas/?id=1963</v>
      </c>
      <c r="F38" t="s">
        <v>54</v>
      </c>
      <c r="G38" s="9" t="s">
        <v>36</v>
      </c>
      <c r="L38" s="15"/>
      <c r="N38" s="17"/>
      <c r="O38" s="17"/>
      <c r="P38" s="17"/>
      <c r="Q38" s="17"/>
      <c r="R38" s="17"/>
      <c r="S38" s="17"/>
    </row>
    <row r="39" spans="1:19" x14ac:dyDescent="0.25">
      <c r="C39" s="4">
        <v>1970</v>
      </c>
      <c r="D39"/>
      <c r="E39" t="str">
        <f t="shared" si="0"/>
        <v>https://infotecnica.coordinador.cl/instalaciones/lineas/?id=1970</v>
      </c>
      <c r="F39" t="s">
        <v>55</v>
      </c>
      <c r="G39" s="9" t="s">
        <v>36</v>
      </c>
      <c r="L39" s="15"/>
      <c r="N39" s="17"/>
      <c r="O39" s="17"/>
      <c r="P39" s="17"/>
      <c r="Q39" s="17"/>
      <c r="R39" s="17"/>
      <c r="S39" s="17"/>
    </row>
    <row r="40" spans="1:19" x14ac:dyDescent="0.25">
      <c r="A40"/>
      <c r="B40"/>
      <c r="C40" s="4">
        <v>1971</v>
      </c>
      <c r="D40"/>
      <c r="E40" t="str">
        <f t="shared" si="0"/>
        <v>https://infotecnica.coordinador.cl/instalaciones/lineas/?id=1971</v>
      </c>
      <c r="F40" t="s">
        <v>56</v>
      </c>
      <c r="G40" s="9" t="s">
        <v>36</v>
      </c>
      <c r="L40" s="15"/>
      <c r="N40" s="17"/>
      <c r="O40" s="17"/>
      <c r="P40" s="17"/>
      <c r="Q40" s="17"/>
      <c r="R40" s="17"/>
      <c r="S40" s="17"/>
    </row>
    <row r="41" spans="1:19" x14ac:dyDescent="0.25">
      <c r="C41" s="4">
        <v>1972</v>
      </c>
      <c r="D41"/>
      <c r="E41" t="str">
        <f t="shared" si="0"/>
        <v>https://infotecnica.coordinador.cl/instalaciones/lineas/?id=1972</v>
      </c>
      <c r="F41" t="s">
        <v>39</v>
      </c>
      <c r="G41" s="9" t="s">
        <v>36</v>
      </c>
      <c r="L41" s="15"/>
      <c r="N41" s="17"/>
      <c r="O41" s="17"/>
      <c r="P41" s="17"/>
      <c r="Q41" s="17"/>
      <c r="R41" s="17"/>
      <c r="S41" s="17"/>
    </row>
    <row r="42" spans="1:19" x14ac:dyDescent="0.25">
      <c r="A42"/>
      <c r="B42"/>
      <c r="C42" s="4">
        <v>1994</v>
      </c>
      <c r="D42"/>
      <c r="E42" t="str">
        <f t="shared" si="0"/>
        <v>https://infotecnica.coordinador.cl/instalaciones/lineas/?id=1994</v>
      </c>
      <c r="F42" t="s">
        <v>39</v>
      </c>
      <c r="G42" s="9" t="s">
        <v>36</v>
      </c>
      <c r="L42" s="15"/>
      <c r="N42" s="17"/>
      <c r="O42" s="17"/>
      <c r="P42" s="17"/>
      <c r="Q42" s="17"/>
      <c r="R42" s="17"/>
      <c r="S42" s="17"/>
    </row>
    <row r="43" spans="1:19" x14ac:dyDescent="0.25">
      <c r="C43" s="4">
        <v>1995</v>
      </c>
      <c r="D43"/>
      <c r="E43" t="str">
        <f t="shared" si="0"/>
        <v>https://infotecnica.coordinador.cl/instalaciones/lineas/?id=1995</v>
      </c>
      <c r="F43" t="s">
        <v>35</v>
      </c>
      <c r="G43" s="9" t="s">
        <v>34</v>
      </c>
      <c r="L43" s="15"/>
      <c r="N43" s="17"/>
      <c r="O43" s="17"/>
      <c r="P43" s="17"/>
      <c r="Q43" s="17"/>
      <c r="R43" s="17"/>
      <c r="S43" s="17"/>
    </row>
    <row r="44" spans="1:19" x14ac:dyDescent="0.25">
      <c r="C44" s="4">
        <v>1998</v>
      </c>
      <c r="D44"/>
      <c r="E44" t="str">
        <f t="shared" si="0"/>
        <v>https://infotecnica.coordinador.cl/instalaciones/lineas/?id=1998</v>
      </c>
      <c r="F44" t="s">
        <v>57</v>
      </c>
      <c r="G44" s="9" t="s">
        <v>36</v>
      </c>
      <c r="L44" s="15"/>
      <c r="N44" s="17"/>
      <c r="O44" s="17"/>
      <c r="P44" s="17"/>
      <c r="Q44" s="17"/>
      <c r="R44" s="17"/>
      <c r="S44" s="17"/>
    </row>
    <row r="45" spans="1:19" x14ac:dyDescent="0.25">
      <c r="C45" s="4">
        <v>2020</v>
      </c>
      <c r="D45"/>
      <c r="E45" t="str">
        <f t="shared" si="0"/>
        <v>https://infotecnica.coordinador.cl/instalaciones/lineas/?id=2020</v>
      </c>
      <c r="F45" t="s">
        <v>58</v>
      </c>
      <c r="G45" s="9" t="s">
        <v>36</v>
      </c>
      <c r="L45" s="15"/>
      <c r="N45" s="17"/>
      <c r="O45" s="17"/>
      <c r="P45" s="17"/>
      <c r="Q45" s="17"/>
      <c r="R45" s="17"/>
      <c r="S45" s="17"/>
    </row>
    <row r="46" spans="1:19" x14ac:dyDescent="0.25">
      <c r="C46" s="4">
        <v>2021</v>
      </c>
      <c r="D46"/>
      <c r="E46" t="str">
        <f t="shared" si="0"/>
        <v>https://infotecnica.coordinador.cl/instalaciones/lineas/?id=2021</v>
      </c>
      <c r="F46" t="s">
        <v>59</v>
      </c>
      <c r="G46" s="9" t="s">
        <v>36</v>
      </c>
      <c r="L46" s="15"/>
      <c r="N46" s="17"/>
      <c r="O46" s="17"/>
      <c r="P46" s="17"/>
      <c r="Q46" s="17"/>
      <c r="R46" s="17"/>
      <c r="S46" s="17"/>
    </row>
    <row r="47" spans="1:19" x14ac:dyDescent="0.25">
      <c r="A47"/>
      <c r="B47"/>
      <c r="C47" s="4">
        <v>2026</v>
      </c>
      <c r="D47"/>
      <c r="E47" t="str">
        <f t="shared" si="0"/>
        <v>https://infotecnica.coordinador.cl/instalaciones/lineas/?id=2026</v>
      </c>
      <c r="F47" t="s">
        <v>60</v>
      </c>
      <c r="G47" s="9" t="s">
        <v>36</v>
      </c>
      <c r="L47" s="15"/>
      <c r="N47" s="17"/>
      <c r="O47" s="17"/>
      <c r="P47" s="17"/>
      <c r="Q47" s="17"/>
      <c r="R47" s="17"/>
      <c r="S47" s="17"/>
    </row>
    <row r="48" spans="1:19" x14ac:dyDescent="0.25">
      <c r="A48"/>
      <c r="B48"/>
      <c r="C48" s="4">
        <v>2027</v>
      </c>
      <c r="D48"/>
      <c r="E48" t="str">
        <f t="shared" si="0"/>
        <v>https://infotecnica.coordinador.cl/instalaciones/lineas/?id=2027</v>
      </c>
      <c r="F48" t="s">
        <v>60</v>
      </c>
      <c r="G48" s="9" t="s">
        <v>36</v>
      </c>
      <c r="L48" s="15"/>
      <c r="N48" s="17"/>
      <c r="O48" s="17"/>
      <c r="P48" s="17"/>
      <c r="Q48" s="17"/>
      <c r="R48" s="17"/>
      <c r="S48" s="17"/>
    </row>
    <row r="49" spans="3:7" x14ac:dyDescent="0.25">
      <c r="C49" s="4">
        <v>2054</v>
      </c>
      <c r="D49"/>
      <c r="E49" t="str">
        <f t="shared" si="0"/>
        <v>https://infotecnica.coordinador.cl/instalaciones/lineas/?id=2054</v>
      </c>
      <c r="F49" t="s">
        <v>50</v>
      </c>
      <c r="G49" s="9" t="s">
        <v>36</v>
      </c>
    </row>
    <row r="50" spans="3:7" x14ac:dyDescent="0.25">
      <c r="C50" s="4">
        <v>2056</v>
      </c>
      <c r="D50"/>
      <c r="E50" t="str">
        <f t="shared" si="0"/>
        <v>https://infotecnica.coordinador.cl/instalaciones/lineas/?id=2056</v>
      </c>
      <c r="F50" t="s">
        <v>60</v>
      </c>
      <c r="G50" s="9" t="s">
        <v>36</v>
      </c>
    </row>
    <row r="51" spans="3:7" x14ac:dyDescent="0.25">
      <c r="C51" s="4">
        <v>2057</v>
      </c>
      <c r="D51"/>
      <c r="E51" t="str">
        <f t="shared" si="0"/>
        <v>https://infotecnica.coordinador.cl/instalaciones/lineas/?id=2057</v>
      </c>
      <c r="F51" t="s">
        <v>50</v>
      </c>
      <c r="G51" s="9" t="s">
        <v>36</v>
      </c>
    </row>
    <row r="52" spans="3:7" x14ac:dyDescent="0.25">
      <c r="C52" s="4">
        <v>2058</v>
      </c>
      <c r="D52"/>
      <c r="E52" t="str">
        <f t="shared" si="0"/>
        <v>https://infotecnica.coordinador.cl/instalaciones/lineas/?id=2058</v>
      </c>
      <c r="F52" t="s">
        <v>50</v>
      </c>
      <c r="G52" s="9" t="s">
        <v>36</v>
      </c>
    </row>
    <row r="53" spans="3:7" x14ac:dyDescent="0.25">
      <c r="C53" s="4">
        <v>2059</v>
      </c>
      <c r="D53"/>
      <c r="E53" t="str">
        <f t="shared" si="0"/>
        <v>https://infotecnica.coordinador.cl/instalaciones/lineas/?id=2059</v>
      </c>
      <c r="F53" t="s">
        <v>60</v>
      </c>
      <c r="G53" s="9" t="s">
        <v>36</v>
      </c>
    </row>
    <row r="54" spans="3:7" x14ac:dyDescent="0.25">
      <c r="C54" s="4">
        <v>2064</v>
      </c>
      <c r="D54"/>
      <c r="E54" t="str">
        <f t="shared" si="0"/>
        <v>https://infotecnica.coordinador.cl/instalaciones/lineas/?id=2064</v>
      </c>
      <c r="F54" t="s">
        <v>61</v>
      </c>
      <c r="G54" s="9" t="s">
        <v>36</v>
      </c>
    </row>
    <row r="55" spans="3:7" x14ac:dyDescent="0.25">
      <c r="C55" s="4">
        <v>2091</v>
      </c>
      <c r="D55"/>
      <c r="E55" t="str">
        <f t="shared" si="0"/>
        <v>https://infotecnica.coordinador.cl/instalaciones/lineas/?id=2091</v>
      </c>
      <c r="F55" t="s">
        <v>60</v>
      </c>
      <c r="G55" s="9" t="s">
        <v>36</v>
      </c>
    </row>
    <row r="56" spans="3:7" x14ac:dyDescent="0.25">
      <c r="C56" s="4">
        <v>2109</v>
      </c>
      <c r="D56"/>
      <c r="E56" t="str">
        <f t="shared" si="0"/>
        <v>https://infotecnica.coordinador.cl/instalaciones/lineas/?id=2109</v>
      </c>
      <c r="F56" t="s">
        <v>62</v>
      </c>
      <c r="G56" s="9" t="s">
        <v>36</v>
      </c>
    </row>
    <row r="57" spans="3:7" x14ac:dyDescent="0.25">
      <c r="C57" s="4">
        <v>2119</v>
      </c>
      <c r="D57"/>
      <c r="E57" t="str">
        <f t="shared" si="0"/>
        <v>https://infotecnica.coordinador.cl/instalaciones/lineas/?id=2119</v>
      </c>
      <c r="F57" t="s">
        <v>50</v>
      </c>
      <c r="G57" s="9" t="s">
        <v>36</v>
      </c>
    </row>
    <row r="58" spans="3:7" x14ac:dyDescent="0.25">
      <c r="C58" s="4">
        <v>2120</v>
      </c>
      <c r="D58"/>
      <c r="E58" t="str">
        <f t="shared" si="0"/>
        <v>https://infotecnica.coordinador.cl/instalaciones/lineas/?id=2120</v>
      </c>
      <c r="F58" t="s">
        <v>50</v>
      </c>
      <c r="G58" s="9" t="s">
        <v>36</v>
      </c>
    </row>
    <row r="59" spans="3:7" x14ac:dyDescent="0.25">
      <c r="C59" s="4">
        <v>2136</v>
      </c>
      <c r="D59"/>
      <c r="E59" t="str">
        <f t="shared" si="0"/>
        <v>https://infotecnica.coordinador.cl/instalaciones/lineas/?id=2136</v>
      </c>
      <c r="F59" t="s">
        <v>50</v>
      </c>
      <c r="G59" s="9" t="s">
        <v>36</v>
      </c>
    </row>
    <row r="60" spans="3:7" x14ac:dyDescent="0.25">
      <c r="C60" s="4">
        <v>2137</v>
      </c>
      <c r="D60"/>
      <c r="E60" t="str">
        <f t="shared" si="0"/>
        <v>https://infotecnica.coordinador.cl/instalaciones/lineas/?id=2137</v>
      </c>
      <c r="F60" t="s">
        <v>50</v>
      </c>
      <c r="G60" s="9" t="s">
        <v>36</v>
      </c>
    </row>
    <row r="61" spans="3:7" ht="15.75" thickBot="1" x14ac:dyDescent="0.3">
      <c r="C61" s="5">
        <v>2138</v>
      </c>
      <c r="D61" s="3"/>
      <c r="E61" s="3" t="str">
        <f t="shared" si="0"/>
        <v>https://infotecnica.coordinador.cl/instalaciones/lineas/?id=2138</v>
      </c>
      <c r="F61" s="3" t="s">
        <v>50</v>
      </c>
      <c r="G61" s="23" t="s">
        <v>36</v>
      </c>
    </row>
  </sheetData>
  <autoFilter ref="C3:G61" xr:uid="{7A21BE36-E3F3-440E-8507-0DB27E68743F}"/>
  <mergeCells count="7">
    <mergeCell ref="J11:K11"/>
    <mergeCell ref="J10:K10"/>
    <mergeCell ref="C2:G2"/>
    <mergeCell ref="I2:L2"/>
    <mergeCell ref="N2:S2"/>
    <mergeCell ref="I8:M8"/>
    <mergeCell ref="J9:K9"/>
  </mergeCells>
  <phoneticPr fontId="4" type="noConversion"/>
  <conditionalFormatting sqref="C4:C47 C49:C60">
    <cfRule type="duplicateValues" dxfId="11" priority="3"/>
  </conditionalFormatting>
  <conditionalFormatting sqref="G1:G1048576">
    <cfRule type="cellIs" dxfId="10" priority="1" operator="equal">
      <formula>"INGRESADA"</formula>
    </cfRule>
    <cfRule type="cellIs" dxfId="9" priority="2" operator="equal">
      <formula>"NO INGRESADA"</formula>
    </cfRule>
  </conditionalFormatting>
  <conditionalFormatting sqref="S18:S48">
    <cfRule type="cellIs" dxfId="8" priority="14" operator="equal">
      <formula>"NO ACTUALIZADA"</formula>
    </cfRule>
    <cfRule type="cellIs" dxfId="7" priority="15" operator="equal">
      <formula>"ACTUALIZADA"</formula>
    </cfRule>
  </conditionalFormatting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0CE29-558F-4086-A022-389C839F0713}">
  <sheetPr codeName="Hoja2">
    <tabColor rgb="FF7030A0"/>
  </sheetPr>
  <dimension ref="B1:AF9"/>
  <sheetViews>
    <sheetView showGridLines="0" zoomScale="80" zoomScaleNormal="70" workbookViewId="0">
      <selection activeCell="J20" sqref="J20"/>
    </sheetView>
  </sheetViews>
  <sheetFormatPr baseColWidth="10" defaultColWidth="11.42578125" defaultRowHeight="15" x14ac:dyDescent="0.25"/>
  <cols>
    <col min="2" max="2" width="8" bestFit="1" customWidth="1"/>
    <col min="3" max="3" width="4.85546875" bestFit="1" customWidth="1"/>
    <col min="4" max="4" width="34.28515625" customWidth="1"/>
    <col min="5" max="5" width="33.85546875" customWidth="1"/>
    <col min="6" max="7" width="31.28515625" style="1" customWidth="1"/>
    <col min="8" max="8" width="10" bestFit="1" customWidth="1"/>
    <col min="9" max="9" width="13.85546875" bestFit="1" customWidth="1"/>
    <col min="10" max="10" width="40.7109375" bestFit="1" customWidth="1"/>
    <col min="11" max="11" width="15" customWidth="1"/>
    <col min="12" max="12" width="19.42578125" style="1" customWidth="1"/>
    <col min="14" max="14" width="11.42578125" customWidth="1"/>
    <col min="15" max="15" width="8.7109375" customWidth="1"/>
    <col min="16" max="16" width="6.28515625" customWidth="1"/>
    <col min="17" max="17" width="47.42578125" customWidth="1"/>
    <col min="18" max="18" width="14.85546875" customWidth="1"/>
    <col min="19" max="20" width="23.7109375" customWidth="1"/>
    <col min="22" max="22" width="9.28515625" customWidth="1"/>
    <col min="23" max="23" width="21.140625" customWidth="1"/>
    <col min="24" max="24" width="76.28515625" customWidth="1"/>
    <col min="25" max="25" width="54.28515625" customWidth="1"/>
    <col min="26" max="26" width="79.42578125" customWidth="1"/>
  </cols>
  <sheetData>
    <row r="1" spans="2:32" ht="15.75" thickBot="1" x14ac:dyDescent="0.3"/>
    <row r="2" spans="2:32" ht="19.5" thickBot="1" x14ac:dyDescent="0.35">
      <c r="B2" s="60" t="s">
        <v>2</v>
      </c>
      <c r="C2" s="61"/>
      <c r="D2" s="61"/>
      <c r="E2" s="61"/>
      <c r="F2" s="62"/>
      <c r="G2" s="30"/>
      <c r="H2" s="57" t="s">
        <v>3</v>
      </c>
      <c r="I2" s="58"/>
      <c r="J2" s="58"/>
      <c r="K2" s="58"/>
      <c r="L2" s="59"/>
      <c r="N2" s="57" t="s">
        <v>4</v>
      </c>
      <c r="O2" s="58"/>
      <c r="P2" s="58"/>
      <c r="Q2" s="58"/>
      <c r="R2" s="58"/>
      <c r="S2" s="59"/>
      <c r="T2" s="30"/>
      <c r="U2" s="28"/>
      <c r="V2" s="60" t="s">
        <v>10</v>
      </c>
      <c r="W2" s="61"/>
      <c r="X2" s="61"/>
      <c r="Y2" s="61"/>
      <c r="Z2" s="62"/>
    </row>
    <row r="3" spans="2:32" ht="15.75" thickBot="1" x14ac:dyDescent="0.3">
      <c r="B3" s="6" t="s">
        <v>25</v>
      </c>
      <c r="C3" s="7" t="s">
        <v>12</v>
      </c>
      <c r="D3" s="7" t="s">
        <v>1</v>
      </c>
      <c r="E3" s="7" t="s">
        <v>9</v>
      </c>
      <c r="F3" s="8" t="s">
        <v>8</v>
      </c>
      <c r="G3" s="2"/>
      <c r="H3" s="6" t="s">
        <v>25</v>
      </c>
      <c r="I3" s="7" t="s">
        <v>26</v>
      </c>
      <c r="J3" s="7" t="s">
        <v>1</v>
      </c>
      <c r="K3" s="7" t="s">
        <v>9</v>
      </c>
      <c r="L3" s="8" t="s">
        <v>8</v>
      </c>
      <c r="N3" s="6" t="s">
        <v>25</v>
      </c>
      <c r="O3" s="7" t="s">
        <v>26</v>
      </c>
      <c r="P3" s="7" t="s">
        <v>1</v>
      </c>
      <c r="Q3" s="7" t="s">
        <v>15</v>
      </c>
      <c r="R3" s="7" t="s">
        <v>9</v>
      </c>
      <c r="S3" s="8" t="s">
        <v>8</v>
      </c>
      <c r="T3" s="2"/>
      <c r="U3" s="29"/>
      <c r="V3" s="6" t="s">
        <v>7</v>
      </c>
      <c r="W3" s="7" t="s">
        <v>9</v>
      </c>
      <c r="X3" s="7" t="s">
        <v>13</v>
      </c>
      <c r="Y3" s="7"/>
      <c r="Z3" s="8" t="s">
        <v>1</v>
      </c>
    </row>
    <row r="4" spans="2:32" ht="19.5" customHeight="1" thickBot="1" x14ac:dyDescent="0.3">
      <c r="B4" s="4">
        <v>2160</v>
      </c>
      <c r="C4" s="27"/>
      <c r="D4" s="27" t="str">
        <f t="shared" ref="D4:D9" si="0">"https://infotecnica.coordinador.cl/instalaciones/subestaciones/?id="&amp;B4</f>
        <v>https://infotecnica.coordinador.cl/instalaciones/subestaciones/?id=2160</v>
      </c>
      <c r="E4" s="27" t="s">
        <v>38</v>
      </c>
      <c r="F4" s="38" t="s">
        <v>36</v>
      </c>
      <c r="H4" s="5">
        <v>318</v>
      </c>
      <c r="I4" s="3"/>
      <c r="J4" s="3" t="s">
        <v>28</v>
      </c>
      <c r="K4" s="3" t="s">
        <v>29</v>
      </c>
      <c r="L4" s="43" t="s">
        <v>33</v>
      </c>
      <c r="N4" s="19"/>
      <c r="O4" s="20"/>
      <c r="P4" s="20"/>
      <c r="Q4" s="22"/>
      <c r="R4" s="20"/>
      <c r="S4" s="21"/>
      <c r="U4" s="32"/>
      <c r="V4" s="24"/>
      <c r="W4" s="3"/>
      <c r="X4" s="3"/>
      <c r="Y4" s="3"/>
      <c r="Z4" s="23"/>
    </row>
    <row r="5" spans="2:32" x14ac:dyDescent="0.25">
      <c r="B5" s="4">
        <v>2361</v>
      </c>
      <c r="D5" t="str">
        <f t="shared" si="0"/>
        <v>https://infotecnica.coordinador.cl/instalaciones/subestaciones/?id=2361</v>
      </c>
      <c r="E5" t="s">
        <v>38</v>
      </c>
      <c r="F5" s="45" t="s">
        <v>36</v>
      </c>
      <c r="I5" s="1"/>
      <c r="N5" s="1"/>
      <c r="O5" s="1"/>
      <c r="P5" s="1"/>
      <c r="Q5" s="11"/>
    </row>
    <row r="6" spans="2:32" x14ac:dyDescent="0.25">
      <c r="B6" s="4">
        <v>2379</v>
      </c>
      <c r="D6" t="str">
        <f t="shared" si="0"/>
        <v>https://infotecnica.coordinador.cl/instalaciones/subestaciones/?id=2379</v>
      </c>
      <c r="E6" t="s">
        <v>35</v>
      </c>
      <c r="F6" s="44" t="s">
        <v>34</v>
      </c>
      <c r="H6" s="1"/>
      <c r="I6" s="1"/>
      <c r="J6" s="1"/>
      <c r="K6" s="1"/>
    </row>
    <row r="7" spans="2:32" ht="18.75" customHeight="1" x14ac:dyDescent="0.25">
      <c r="B7" s="4">
        <v>2435</v>
      </c>
      <c r="D7" t="str">
        <f t="shared" si="0"/>
        <v>https://infotecnica.coordinador.cl/instalaciones/subestaciones/?id=2435</v>
      </c>
      <c r="E7" t="s">
        <v>38</v>
      </c>
      <c r="F7" s="46" t="s">
        <v>36</v>
      </c>
      <c r="H7" s="1"/>
      <c r="I7" s="1"/>
      <c r="J7" s="1"/>
      <c r="K7" s="1"/>
    </row>
    <row r="8" spans="2:32" ht="15.75" customHeight="1" x14ac:dyDescent="0.25">
      <c r="B8" s="4">
        <v>2438</v>
      </c>
      <c r="D8" t="str">
        <f t="shared" si="0"/>
        <v>https://infotecnica.coordinador.cl/instalaciones/subestaciones/?id=2438</v>
      </c>
      <c r="E8" t="s">
        <v>35</v>
      </c>
      <c r="F8" s="42" t="s">
        <v>34</v>
      </c>
      <c r="H8" s="1"/>
      <c r="I8" s="1"/>
      <c r="J8" s="1"/>
      <c r="K8" s="1"/>
    </row>
    <row r="9" spans="2:32" ht="15" customHeight="1" thickBot="1" x14ac:dyDescent="0.3">
      <c r="B9" s="5">
        <v>2470</v>
      </c>
      <c r="C9" s="3"/>
      <c r="D9" s="3" t="str">
        <f t="shared" si="0"/>
        <v>https://infotecnica.coordinador.cl/instalaciones/subestaciones/?id=2470</v>
      </c>
      <c r="E9" s="3" t="s">
        <v>38</v>
      </c>
      <c r="F9" s="43" t="s">
        <v>36</v>
      </c>
      <c r="H9" s="1"/>
      <c r="I9" s="1"/>
      <c r="J9" s="1"/>
      <c r="K9" s="1"/>
      <c r="AB9" s="2"/>
      <c r="AC9" s="2"/>
      <c r="AD9" s="2"/>
      <c r="AE9" s="2"/>
      <c r="AF9" s="2"/>
    </row>
  </sheetData>
  <mergeCells count="4">
    <mergeCell ref="H2:L2"/>
    <mergeCell ref="N2:S2"/>
    <mergeCell ref="V2:Z2"/>
    <mergeCell ref="B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0C4D-873F-4A7B-BD99-75D7787E85AC}">
  <sheetPr codeName="Hoja5">
    <tabColor rgb="FF7030A0"/>
  </sheetPr>
  <dimension ref="B1:V9"/>
  <sheetViews>
    <sheetView showGridLines="0" zoomScale="80" zoomScaleNormal="80" workbookViewId="0">
      <selection activeCell="F22" sqref="F22"/>
    </sheetView>
  </sheetViews>
  <sheetFormatPr baseColWidth="10" defaultColWidth="8.85546875" defaultRowHeight="15" x14ac:dyDescent="0.25"/>
  <cols>
    <col min="2" max="2" width="4" bestFit="1" customWidth="1"/>
    <col min="3" max="3" width="6.7109375" bestFit="1" customWidth="1"/>
    <col min="4" max="4" width="69.28515625" customWidth="1"/>
    <col min="5" max="5" width="36.85546875" customWidth="1"/>
    <col min="6" max="6" width="18.85546875" customWidth="1"/>
    <col min="9" max="9" width="8" bestFit="1" customWidth="1"/>
    <col min="10" max="10" width="7.42578125" customWidth="1"/>
    <col min="11" max="11" width="46.7109375" customWidth="1"/>
    <col min="12" max="12" width="30.7109375" customWidth="1"/>
    <col min="13" max="13" width="9.42578125" bestFit="1" customWidth="1"/>
    <col min="15" max="15" width="11" bestFit="1" customWidth="1"/>
    <col min="16" max="16" width="6" bestFit="1" customWidth="1"/>
    <col min="17" max="17" width="6.42578125" bestFit="1" customWidth="1"/>
    <col min="18" max="18" width="40.140625" bestFit="1" customWidth="1"/>
    <col min="19" max="19" width="13.85546875" customWidth="1"/>
    <col min="20" max="20" width="25.7109375" customWidth="1"/>
  </cols>
  <sheetData>
    <row r="1" spans="2:22" ht="15.75" thickBot="1" x14ac:dyDescent="0.3"/>
    <row r="2" spans="2:22" ht="15.75" thickBot="1" x14ac:dyDescent="0.3">
      <c r="B2" s="72" t="s">
        <v>2</v>
      </c>
      <c r="C2" s="55"/>
      <c r="D2" s="55"/>
      <c r="E2" s="55"/>
      <c r="F2" s="73"/>
      <c r="G2" s="1"/>
      <c r="H2" s="1"/>
      <c r="I2" s="72" t="s">
        <v>3</v>
      </c>
      <c r="J2" s="55"/>
      <c r="K2" s="55"/>
      <c r="L2" s="55"/>
      <c r="M2" s="73"/>
      <c r="N2" s="1"/>
      <c r="O2" s="74" t="s">
        <v>4</v>
      </c>
      <c r="P2" s="69"/>
      <c r="Q2" s="69"/>
      <c r="R2" s="69"/>
      <c r="S2" s="69"/>
      <c r="T2" s="75"/>
      <c r="U2" s="1"/>
      <c r="V2" s="1"/>
    </row>
    <row r="3" spans="2:22" ht="15.75" thickBot="1" x14ac:dyDescent="0.3">
      <c r="B3" s="6" t="s">
        <v>0</v>
      </c>
      <c r="C3" s="7" t="s">
        <v>12</v>
      </c>
      <c r="D3" s="7" t="s">
        <v>1</v>
      </c>
      <c r="E3" s="7" t="s">
        <v>9</v>
      </c>
      <c r="F3" s="8" t="s">
        <v>8</v>
      </c>
      <c r="G3" s="2"/>
      <c r="H3" s="1"/>
      <c r="I3" s="6" t="s">
        <v>5</v>
      </c>
      <c r="J3" s="7" t="s">
        <v>7</v>
      </c>
      <c r="K3" s="7" t="s">
        <v>1</v>
      </c>
      <c r="L3" s="7" t="s">
        <v>9</v>
      </c>
      <c r="M3" s="8" t="s">
        <v>8</v>
      </c>
      <c r="N3" s="1"/>
      <c r="O3" s="6" t="s">
        <v>5</v>
      </c>
      <c r="P3" s="7" t="s">
        <v>7</v>
      </c>
      <c r="Q3" s="7" t="s">
        <v>1</v>
      </c>
      <c r="R3" s="7" t="s">
        <v>15</v>
      </c>
      <c r="S3" s="7" t="s">
        <v>9</v>
      </c>
      <c r="T3" s="8" t="s">
        <v>8</v>
      </c>
      <c r="U3" s="1"/>
      <c r="V3" s="1"/>
    </row>
    <row r="4" spans="2:22" ht="15.75" thickBot="1" x14ac:dyDescent="0.3">
      <c r="B4" s="5">
        <v>97</v>
      </c>
      <c r="C4" s="3"/>
      <c r="D4" s="3" t="str">
        <f>"https://infotecnica.coordinador.cl/instalaciones/compensadores-activos/?id="&amp;B4</f>
        <v>https://infotecnica.coordinador.cl/instalaciones/compensadores-activos/?id=97</v>
      </c>
      <c r="E4" s="36" t="s">
        <v>35</v>
      </c>
      <c r="F4" s="47" t="s">
        <v>34</v>
      </c>
      <c r="H4" s="1"/>
      <c r="I4" s="1"/>
      <c r="J4" s="1"/>
      <c r="K4" s="1"/>
      <c r="L4" s="1"/>
      <c r="M4" s="1"/>
      <c r="N4" s="1"/>
      <c r="V4" s="1"/>
    </row>
    <row r="5" spans="2:22" x14ac:dyDescent="0.25">
      <c r="H5" s="1"/>
      <c r="I5" s="1"/>
      <c r="J5" s="1"/>
      <c r="K5" s="1"/>
      <c r="L5" s="1"/>
      <c r="M5" s="1"/>
      <c r="N5" s="1"/>
      <c r="U5" s="1"/>
      <c r="V5" s="1"/>
    </row>
    <row r="6" spans="2:22" ht="15.75" thickBot="1" x14ac:dyDescent="0.3"/>
    <row r="7" spans="2:22" ht="19.5" thickBot="1" x14ac:dyDescent="0.35">
      <c r="I7" s="60" t="s">
        <v>10</v>
      </c>
      <c r="J7" s="61"/>
      <c r="K7" s="61"/>
      <c r="L7" s="61"/>
      <c r="M7" s="62"/>
    </row>
    <row r="8" spans="2:22" ht="15.75" thickBot="1" x14ac:dyDescent="0.3">
      <c r="I8" s="6" t="s">
        <v>25</v>
      </c>
      <c r="J8" s="55" t="s">
        <v>13</v>
      </c>
      <c r="K8" s="55"/>
      <c r="L8" s="7"/>
      <c r="M8" s="8" t="s">
        <v>11</v>
      </c>
    </row>
    <row r="9" spans="2:22" ht="15.75" thickBot="1" x14ac:dyDescent="0.3">
      <c r="I9" s="5"/>
      <c r="J9" s="70"/>
      <c r="K9" s="70"/>
      <c r="L9" s="3"/>
      <c r="M9" s="23"/>
    </row>
  </sheetData>
  <mergeCells count="6">
    <mergeCell ref="J9:K9"/>
    <mergeCell ref="B2:F2"/>
    <mergeCell ref="I2:M2"/>
    <mergeCell ref="O2:T2"/>
    <mergeCell ref="I7:M7"/>
    <mergeCell ref="J8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B11FD-E289-4D1A-A6C0-930CFFF73F3F}">
  <sheetPr codeName="Hoja3"/>
  <dimension ref="A1:X80"/>
  <sheetViews>
    <sheetView showGridLines="0" zoomScale="55" zoomScaleNormal="55" workbookViewId="0">
      <selection activeCell="G37" sqref="G37"/>
    </sheetView>
  </sheetViews>
  <sheetFormatPr baseColWidth="10" defaultColWidth="11.42578125" defaultRowHeight="15" x14ac:dyDescent="0.25"/>
  <cols>
    <col min="1" max="1" width="11.42578125" customWidth="1"/>
    <col min="2" max="2" width="7.42578125" bestFit="1" customWidth="1"/>
    <col min="3" max="3" width="6.42578125" customWidth="1"/>
    <col min="4" max="4" width="90.7109375" customWidth="1"/>
    <col min="5" max="5" width="18" customWidth="1"/>
    <col min="7" max="7" width="10" bestFit="1" customWidth="1"/>
    <col min="8" max="8" width="8.140625" bestFit="1" customWidth="1"/>
    <col min="9" max="9" width="6.85546875" bestFit="1" customWidth="1"/>
    <col min="10" max="10" width="17" bestFit="1" customWidth="1"/>
    <col min="11" max="11" width="10.42578125" bestFit="1" customWidth="1"/>
    <col min="13" max="13" width="8.28515625" customWidth="1"/>
    <col min="14" max="14" width="16.42578125" bestFit="1" customWidth="1"/>
    <col min="15" max="15" width="8" customWidth="1"/>
    <col min="16" max="16" width="20.42578125" customWidth="1"/>
    <col min="17" max="17" width="18.7109375" customWidth="1"/>
    <col min="18" max="18" width="18.85546875" bestFit="1" customWidth="1"/>
    <col min="20" max="20" width="7.140625" style="1" bestFit="1" customWidth="1"/>
    <col min="21" max="21" width="15.28515625" style="1" customWidth="1"/>
    <col min="22" max="22" width="20.42578125" style="1" customWidth="1"/>
    <col min="23" max="23" width="22.85546875" style="1" customWidth="1"/>
    <col min="24" max="24" width="12.42578125" style="1" customWidth="1"/>
  </cols>
  <sheetData>
    <row r="1" spans="1:24" ht="19.5" thickBot="1" x14ac:dyDescent="0.35">
      <c r="A1" s="60" t="s">
        <v>2</v>
      </c>
      <c r="B1" s="61"/>
      <c r="C1" s="61"/>
      <c r="D1" s="61"/>
      <c r="E1" s="62"/>
      <c r="G1" s="57" t="s">
        <v>3</v>
      </c>
      <c r="H1" s="58"/>
      <c r="I1" s="58"/>
      <c r="J1" s="58"/>
      <c r="K1" s="59"/>
      <c r="M1" s="57" t="s">
        <v>4</v>
      </c>
      <c r="N1" s="58"/>
      <c r="O1" s="58"/>
      <c r="P1" s="58"/>
      <c r="Q1" s="58"/>
      <c r="R1" s="59"/>
      <c r="T1" s="60" t="s">
        <v>10</v>
      </c>
      <c r="U1" s="61"/>
      <c r="V1" s="61"/>
      <c r="W1" s="61"/>
      <c r="X1" s="62"/>
    </row>
    <row r="2" spans="1:24" ht="15.75" thickBot="1" x14ac:dyDescent="0.3">
      <c r="A2" s="6" t="s">
        <v>0</v>
      </c>
      <c r="B2" s="7" t="s">
        <v>12</v>
      </c>
      <c r="C2" s="7" t="s">
        <v>1</v>
      </c>
      <c r="D2" s="7" t="s">
        <v>9</v>
      </c>
      <c r="E2" s="8" t="s">
        <v>8</v>
      </c>
      <c r="G2" s="6" t="s">
        <v>5</v>
      </c>
      <c r="H2" s="7" t="s">
        <v>6</v>
      </c>
      <c r="I2" s="7" t="s">
        <v>1</v>
      </c>
      <c r="J2" s="7" t="s">
        <v>9</v>
      </c>
      <c r="K2" s="8" t="s">
        <v>8</v>
      </c>
      <c r="M2" s="6" t="s">
        <v>5</v>
      </c>
      <c r="N2" s="7" t="s">
        <v>6</v>
      </c>
      <c r="O2" s="7" t="s">
        <v>1</v>
      </c>
      <c r="P2" s="7" t="s">
        <v>15</v>
      </c>
      <c r="Q2" s="7" t="s">
        <v>9</v>
      </c>
      <c r="R2" s="8" t="s">
        <v>8</v>
      </c>
      <c r="T2" s="6" t="s">
        <v>7</v>
      </c>
      <c r="U2" s="7" t="s">
        <v>9</v>
      </c>
      <c r="V2" s="7" t="s">
        <v>13</v>
      </c>
      <c r="W2" s="7" t="s">
        <v>14</v>
      </c>
      <c r="X2" s="8" t="s">
        <v>11</v>
      </c>
    </row>
    <row r="3" spans="1:24" x14ac:dyDescent="0.25">
      <c r="F3" s="1"/>
      <c r="S3" s="1"/>
      <c r="T3"/>
      <c r="U3"/>
      <c r="V3"/>
      <c r="W3"/>
      <c r="X3"/>
    </row>
    <row r="4" spans="1:24" x14ac:dyDescent="0.25">
      <c r="A4" s="1"/>
      <c r="C4" s="1"/>
      <c r="D4" s="1"/>
      <c r="E4" s="1"/>
      <c r="S4" s="1"/>
      <c r="T4"/>
      <c r="U4"/>
      <c r="V4"/>
      <c r="W4"/>
      <c r="X4"/>
    </row>
    <row r="5" spans="1:24" x14ac:dyDescent="0.25">
      <c r="A5" s="1"/>
      <c r="B5" s="2"/>
      <c r="C5" s="2"/>
      <c r="D5" s="2"/>
      <c r="E5" s="1"/>
      <c r="S5" s="1"/>
      <c r="T5"/>
      <c r="U5"/>
      <c r="V5"/>
      <c r="W5"/>
      <c r="X5"/>
    </row>
    <row r="6" spans="1:24" x14ac:dyDescent="0.25">
      <c r="A6" s="1"/>
      <c r="B6" s="12"/>
      <c r="C6" s="12"/>
      <c r="D6" s="1"/>
      <c r="E6" s="1"/>
      <c r="S6" s="1"/>
      <c r="T6"/>
      <c r="U6"/>
      <c r="V6"/>
      <c r="W6"/>
      <c r="X6"/>
    </row>
    <row r="7" spans="1:24" x14ac:dyDescent="0.25">
      <c r="A7" s="1"/>
      <c r="C7" s="1"/>
      <c r="D7" s="1"/>
      <c r="E7" s="1"/>
      <c r="S7" s="1"/>
      <c r="T7"/>
      <c r="U7"/>
      <c r="V7"/>
      <c r="W7"/>
      <c r="X7"/>
    </row>
    <row r="8" spans="1:24" x14ac:dyDescent="0.25">
      <c r="A8" s="1"/>
      <c r="C8" s="1"/>
      <c r="D8" s="1"/>
      <c r="E8" s="1"/>
      <c r="S8" s="1"/>
      <c r="T8"/>
      <c r="U8"/>
      <c r="V8"/>
      <c r="W8"/>
      <c r="X8"/>
    </row>
    <row r="9" spans="1:24" x14ac:dyDescent="0.25">
      <c r="A9" s="1"/>
      <c r="C9" s="1"/>
      <c r="D9" s="1"/>
      <c r="E9" s="1"/>
      <c r="S9" s="1"/>
      <c r="T9"/>
      <c r="U9"/>
      <c r="V9"/>
      <c r="W9"/>
      <c r="X9"/>
    </row>
    <row r="10" spans="1:24" x14ac:dyDescent="0.25">
      <c r="A10" s="1"/>
      <c r="C10" s="1"/>
      <c r="D10" s="1"/>
      <c r="E10" s="1"/>
      <c r="S10" s="1"/>
      <c r="T10"/>
      <c r="U10"/>
      <c r="V10"/>
      <c r="W10"/>
      <c r="X10"/>
    </row>
    <row r="11" spans="1:24" x14ac:dyDescent="0.25">
      <c r="A11" s="1"/>
      <c r="C11" s="1"/>
      <c r="D11" s="1"/>
      <c r="E11" s="1"/>
      <c r="T11"/>
      <c r="U11"/>
      <c r="V11"/>
      <c r="W11"/>
      <c r="X11"/>
    </row>
    <row r="12" spans="1:24" x14ac:dyDescent="0.25">
      <c r="A12" s="1"/>
      <c r="C12" s="1"/>
      <c r="D12" s="1"/>
      <c r="E12" s="1"/>
      <c r="T12"/>
      <c r="U12"/>
      <c r="V12"/>
      <c r="W12"/>
      <c r="X12"/>
    </row>
    <row r="13" spans="1:24" x14ac:dyDescent="0.25">
      <c r="A13" s="1"/>
      <c r="C13" s="1"/>
      <c r="D13" s="1"/>
      <c r="E13" s="1"/>
      <c r="T13"/>
      <c r="U13"/>
      <c r="V13"/>
      <c r="W13"/>
      <c r="X13"/>
    </row>
    <row r="14" spans="1:24" x14ac:dyDescent="0.25">
      <c r="A14" s="1"/>
      <c r="B14" s="1"/>
      <c r="C14" s="1"/>
      <c r="D14" s="1"/>
      <c r="E14" s="1"/>
      <c r="T14"/>
      <c r="U14"/>
      <c r="V14"/>
      <c r="W14"/>
      <c r="X14"/>
    </row>
    <row r="15" spans="1:24" x14ac:dyDescent="0.25">
      <c r="A15" s="1"/>
      <c r="B15" s="1"/>
      <c r="C15" s="1"/>
      <c r="D15" s="1"/>
      <c r="E15" s="1"/>
      <c r="T15"/>
      <c r="U15"/>
      <c r="V15"/>
      <c r="W15"/>
      <c r="X15"/>
    </row>
    <row r="16" spans="1:24" x14ac:dyDescent="0.25">
      <c r="A16" s="1"/>
      <c r="B16" s="1"/>
      <c r="C16" s="1"/>
      <c r="D16" s="1"/>
      <c r="E16" s="1"/>
      <c r="T16"/>
      <c r="U16"/>
      <c r="V16"/>
      <c r="W16"/>
      <c r="X16"/>
    </row>
    <row r="17" spans="1:24" x14ac:dyDescent="0.25">
      <c r="A17" s="1"/>
      <c r="B17" s="1"/>
      <c r="C17" s="1"/>
      <c r="D17" s="1"/>
      <c r="E17" s="1"/>
      <c r="T17"/>
      <c r="U17"/>
      <c r="V17"/>
      <c r="W17"/>
      <c r="X17"/>
    </row>
    <row r="18" spans="1:24" x14ac:dyDescent="0.25">
      <c r="A18" s="1"/>
      <c r="B18" s="1"/>
      <c r="C18" s="1"/>
      <c r="D18" s="1"/>
      <c r="E18" s="1"/>
      <c r="T18"/>
      <c r="U18"/>
      <c r="V18"/>
      <c r="W18"/>
      <c r="X18"/>
    </row>
    <row r="19" spans="1:24" x14ac:dyDescent="0.25">
      <c r="A19" s="1"/>
      <c r="B19" s="1"/>
      <c r="C19" s="1"/>
      <c r="D19" s="1"/>
      <c r="E19" s="1"/>
      <c r="T19"/>
      <c r="U19"/>
      <c r="V19"/>
      <c r="W19"/>
      <c r="X19"/>
    </row>
    <row r="20" spans="1:24" x14ac:dyDescent="0.25">
      <c r="A20" s="1"/>
      <c r="B20" s="1"/>
      <c r="C20" s="1"/>
      <c r="E20" s="1"/>
      <c r="T20"/>
      <c r="U20"/>
      <c r="V20"/>
      <c r="W20"/>
      <c r="X20"/>
    </row>
    <row r="21" spans="1:24" x14ac:dyDescent="0.25">
      <c r="A21" s="1"/>
      <c r="B21" s="1"/>
      <c r="C21" s="1"/>
      <c r="D21" s="1"/>
      <c r="E21" s="1"/>
      <c r="T21"/>
      <c r="U21"/>
      <c r="V21"/>
      <c r="W21"/>
      <c r="X21"/>
    </row>
    <row r="22" spans="1:24" x14ac:dyDescent="0.25">
      <c r="A22" s="1"/>
      <c r="B22" s="1"/>
      <c r="C22" s="1"/>
      <c r="E22" s="1"/>
      <c r="T22"/>
      <c r="U22"/>
      <c r="V22"/>
      <c r="W22"/>
      <c r="X22"/>
    </row>
    <row r="23" spans="1:24" x14ac:dyDescent="0.25">
      <c r="T23"/>
      <c r="U23"/>
      <c r="V23"/>
      <c r="W23"/>
      <c r="X23"/>
    </row>
    <row r="24" spans="1:24" x14ac:dyDescent="0.25">
      <c r="T24"/>
      <c r="U24"/>
      <c r="V24"/>
      <c r="W24"/>
      <c r="X24"/>
    </row>
    <row r="25" spans="1:24" x14ac:dyDescent="0.25">
      <c r="T25"/>
      <c r="U25"/>
      <c r="V25"/>
      <c r="W25"/>
      <c r="X25"/>
    </row>
    <row r="26" spans="1:24" x14ac:dyDescent="0.25">
      <c r="M26" s="1"/>
      <c r="N26" s="1"/>
      <c r="O26" s="1"/>
      <c r="P26" s="1"/>
      <c r="Q26" s="1"/>
      <c r="R26" s="1"/>
      <c r="T26"/>
      <c r="U26"/>
      <c r="V26"/>
      <c r="W26"/>
      <c r="X26"/>
    </row>
    <row r="27" spans="1:24" x14ac:dyDescent="0.25">
      <c r="M27" s="1"/>
      <c r="N27" s="1"/>
      <c r="O27" s="1"/>
      <c r="P27" s="1"/>
      <c r="Q27" s="1"/>
      <c r="R27" s="1"/>
      <c r="T27"/>
      <c r="U27"/>
      <c r="V27"/>
      <c r="W27"/>
      <c r="X27"/>
    </row>
    <row r="28" spans="1:24" x14ac:dyDescent="0.25">
      <c r="M28" s="1"/>
      <c r="N28" s="1"/>
      <c r="O28" s="1"/>
      <c r="P28" s="1"/>
      <c r="Q28" s="1"/>
      <c r="R28" s="1"/>
      <c r="T28"/>
      <c r="U28"/>
      <c r="V28"/>
      <c r="W28"/>
      <c r="X28"/>
    </row>
    <row r="29" spans="1:24" x14ac:dyDescent="0.25">
      <c r="P29" s="1"/>
      <c r="Q29" s="1"/>
      <c r="R29" s="1"/>
      <c r="T29"/>
      <c r="U29"/>
      <c r="V29"/>
      <c r="W29"/>
      <c r="X29"/>
    </row>
    <row r="30" spans="1:24" x14ac:dyDescent="0.25">
      <c r="M30" s="1"/>
      <c r="N30" s="1"/>
      <c r="O30" s="1"/>
      <c r="P30" s="1"/>
      <c r="Q30" s="1"/>
      <c r="R30" s="1"/>
      <c r="T30"/>
      <c r="U30"/>
      <c r="V30"/>
      <c r="W30"/>
      <c r="X30"/>
    </row>
    <row r="31" spans="1:24" x14ac:dyDescent="0.25">
      <c r="M31" s="1"/>
      <c r="N31" s="1"/>
      <c r="O31" s="1"/>
      <c r="P31" s="1"/>
      <c r="Q31" s="1"/>
      <c r="R31" s="1"/>
      <c r="T31"/>
      <c r="U31"/>
      <c r="V31"/>
      <c r="W31"/>
      <c r="X31"/>
    </row>
    <row r="32" spans="1:24" x14ac:dyDescent="0.25">
      <c r="M32" s="1"/>
      <c r="N32" s="1"/>
      <c r="O32" s="1"/>
      <c r="P32" s="1"/>
      <c r="Q32" s="1"/>
      <c r="R32" s="1"/>
      <c r="T32"/>
      <c r="U32"/>
      <c r="V32"/>
      <c r="W32"/>
      <c r="X32"/>
    </row>
    <row r="33" spans="13:24" x14ac:dyDescent="0.25">
      <c r="M33" s="1"/>
      <c r="N33" s="1"/>
      <c r="O33" s="1"/>
      <c r="P33" s="1"/>
      <c r="Q33" s="1"/>
      <c r="R33" s="1"/>
      <c r="T33"/>
      <c r="U33"/>
      <c r="V33"/>
      <c r="W33"/>
      <c r="X33"/>
    </row>
    <row r="34" spans="13:24" x14ac:dyDescent="0.25">
      <c r="M34" s="1"/>
      <c r="N34" s="1"/>
      <c r="O34" s="1"/>
      <c r="P34" s="1"/>
      <c r="Q34" s="1"/>
      <c r="R34" s="1"/>
    </row>
    <row r="35" spans="13:24" x14ac:dyDescent="0.25">
      <c r="M35" s="1"/>
      <c r="N35" s="1"/>
      <c r="O35" s="1"/>
      <c r="P35" s="1"/>
      <c r="Q35" s="1"/>
      <c r="R35" s="1"/>
    </row>
    <row r="36" spans="13:24" x14ac:dyDescent="0.25">
      <c r="M36" s="1"/>
      <c r="N36" s="1"/>
      <c r="O36" s="1"/>
      <c r="P36" s="1"/>
      <c r="Q36" s="1"/>
      <c r="R36" s="1"/>
    </row>
    <row r="37" spans="13:24" x14ac:dyDescent="0.25">
      <c r="M37" s="1"/>
      <c r="N37" s="1"/>
      <c r="O37" s="1"/>
      <c r="P37" s="1"/>
      <c r="Q37" s="1"/>
      <c r="R37" s="1"/>
    </row>
    <row r="38" spans="13:24" x14ac:dyDescent="0.25">
      <c r="M38" s="1"/>
      <c r="N38" s="1"/>
      <c r="O38" s="1"/>
      <c r="P38" s="1"/>
      <c r="Q38" s="1"/>
      <c r="R38" s="1"/>
    </row>
    <row r="39" spans="13:24" x14ac:dyDescent="0.25">
      <c r="M39" s="1"/>
      <c r="N39" s="1"/>
      <c r="O39" s="1"/>
      <c r="P39" s="1"/>
      <c r="Q39" s="1"/>
      <c r="R39" s="1"/>
    </row>
    <row r="40" spans="13:24" x14ac:dyDescent="0.25">
      <c r="M40" s="1"/>
      <c r="N40" s="1"/>
      <c r="O40" s="1"/>
      <c r="P40" s="1"/>
      <c r="Q40" s="1"/>
      <c r="R40" s="1"/>
    </row>
    <row r="41" spans="13:24" x14ac:dyDescent="0.25">
      <c r="M41" s="1"/>
      <c r="N41" s="1"/>
      <c r="O41" s="1"/>
      <c r="P41" s="1"/>
      <c r="Q41" s="1"/>
      <c r="R41" s="1"/>
    </row>
    <row r="42" spans="13:24" x14ac:dyDescent="0.25">
      <c r="M42" s="1"/>
      <c r="N42" s="1"/>
      <c r="O42" s="1"/>
      <c r="P42" s="1"/>
      <c r="Q42" s="1"/>
      <c r="R42" s="1"/>
    </row>
    <row r="43" spans="13:24" x14ac:dyDescent="0.25">
      <c r="M43" s="1"/>
      <c r="N43" s="1"/>
      <c r="O43" s="1"/>
      <c r="P43" s="1"/>
      <c r="Q43" s="1"/>
      <c r="R43" s="1"/>
    </row>
    <row r="44" spans="13:24" x14ac:dyDescent="0.25">
      <c r="M44" s="1"/>
      <c r="N44" s="1"/>
      <c r="O44" s="1"/>
      <c r="P44" s="1"/>
      <c r="Q44" s="1"/>
      <c r="R44" s="1"/>
    </row>
    <row r="45" spans="13:24" x14ac:dyDescent="0.25">
      <c r="M45" s="1"/>
      <c r="N45" s="1"/>
      <c r="O45" s="1"/>
      <c r="P45" s="1"/>
      <c r="Q45" s="1"/>
      <c r="R45" s="1"/>
    </row>
    <row r="46" spans="13:24" x14ac:dyDescent="0.25">
      <c r="M46" s="1"/>
      <c r="N46" s="1"/>
      <c r="O46" s="1"/>
      <c r="P46" s="1"/>
      <c r="Q46" s="1"/>
      <c r="R46" s="1"/>
    </row>
    <row r="47" spans="13:24" x14ac:dyDescent="0.25">
      <c r="M47" s="1"/>
      <c r="N47" s="1"/>
      <c r="O47" s="1"/>
      <c r="P47" s="1"/>
      <c r="Q47" s="1"/>
      <c r="R47" s="1"/>
    </row>
    <row r="48" spans="13:24" x14ac:dyDescent="0.25">
      <c r="M48" s="1"/>
      <c r="N48" s="1"/>
      <c r="O48" s="1"/>
      <c r="P48" s="1"/>
      <c r="Q48" s="1"/>
      <c r="R48" s="1"/>
    </row>
    <row r="49" spans="13:18" x14ac:dyDescent="0.25">
      <c r="M49" s="1"/>
      <c r="N49" s="1"/>
      <c r="O49" s="1"/>
      <c r="P49" s="1"/>
      <c r="Q49" s="1"/>
      <c r="R49" s="1"/>
    </row>
    <row r="50" spans="13:18" x14ac:dyDescent="0.25">
      <c r="M50" s="1"/>
      <c r="N50" s="1"/>
      <c r="O50" s="1"/>
      <c r="P50" s="1"/>
      <c r="Q50" s="1"/>
      <c r="R50" s="1"/>
    </row>
    <row r="51" spans="13:18" x14ac:dyDescent="0.25">
      <c r="M51" s="1"/>
      <c r="N51" s="1"/>
      <c r="O51" s="1"/>
      <c r="P51" s="1"/>
      <c r="Q51" s="1"/>
      <c r="R51" s="1"/>
    </row>
    <row r="52" spans="13:18" x14ac:dyDescent="0.25">
      <c r="M52" s="1"/>
      <c r="N52" s="1"/>
      <c r="O52" s="1"/>
      <c r="P52" s="1"/>
      <c r="Q52" s="1"/>
      <c r="R52" s="1"/>
    </row>
    <row r="53" spans="13:18" x14ac:dyDescent="0.25">
      <c r="M53" s="1"/>
      <c r="N53" s="1"/>
      <c r="O53" s="1"/>
      <c r="P53" s="1"/>
      <c r="Q53" s="1"/>
      <c r="R53" s="1"/>
    </row>
    <row r="54" spans="13:18" x14ac:dyDescent="0.25">
      <c r="M54" s="1"/>
      <c r="N54" s="1"/>
      <c r="O54" s="1"/>
      <c r="P54" s="1"/>
      <c r="Q54" s="1"/>
      <c r="R54" s="1"/>
    </row>
    <row r="55" spans="13:18" x14ac:dyDescent="0.25">
      <c r="M55" s="1"/>
      <c r="N55" s="1"/>
      <c r="O55" s="1"/>
      <c r="P55" s="1"/>
      <c r="Q55" s="1"/>
      <c r="R55" s="1"/>
    </row>
    <row r="56" spans="13:18" x14ac:dyDescent="0.25">
      <c r="M56" s="1"/>
      <c r="N56" s="1"/>
      <c r="O56" s="1"/>
      <c r="P56" s="1"/>
      <c r="Q56" s="1"/>
      <c r="R56" s="1"/>
    </row>
    <row r="57" spans="13:18" x14ac:dyDescent="0.25">
      <c r="M57" s="1"/>
      <c r="N57" s="1"/>
      <c r="O57" s="1"/>
      <c r="P57" s="1"/>
      <c r="Q57" s="1"/>
      <c r="R57" s="1"/>
    </row>
    <row r="58" spans="13:18" x14ac:dyDescent="0.25">
      <c r="M58" s="1"/>
      <c r="N58" s="1"/>
      <c r="O58" s="1"/>
      <c r="P58" s="1"/>
      <c r="Q58" s="1"/>
      <c r="R58" s="1"/>
    </row>
    <row r="59" spans="13:18" x14ac:dyDescent="0.25">
      <c r="M59" s="1"/>
      <c r="N59" s="1"/>
      <c r="O59" s="1"/>
      <c r="P59" s="1"/>
      <c r="Q59" s="1"/>
      <c r="R59" s="1"/>
    </row>
    <row r="60" spans="13:18" x14ac:dyDescent="0.25">
      <c r="M60" s="1"/>
      <c r="N60" s="1"/>
      <c r="O60" s="1"/>
      <c r="P60" s="1"/>
      <c r="Q60" s="1"/>
      <c r="R60" s="1"/>
    </row>
    <row r="61" spans="13:18" x14ac:dyDescent="0.25">
      <c r="M61" s="1"/>
      <c r="N61" s="1"/>
      <c r="O61" s="1"/>
      <c r="P61" s="1"/>
      <c r="Q61" s="1"/>
      <c r="R61" s="1"/>
    </row>
    <row r="62" spans="13:18" x14ac:dyDescent="0.25">
      <c r="M62" s="1"/>
      <c r="N62" s="1"/>
      <c r="O62" s="1"/>
      <c r="P62" s="1"/>
      <c r="Q62" s="1"/>
      <c r="R62" s="1"/>
    </row>
    <row r="63" spans="13:18" x14ac:dyDescent="0.25">
      <c r="M63" s="1"/>
      <c r="N63" s="1"/>
      <c r="O63" s="1"/>
      <c r="P63" s="1"/>
      <c r="Q63" s="1"/>
      <c r="R63" s="1"/>
    </row>
    <row r="64" spans="13:18" x14ac:dyDescent="0.25">
      <c r="M64" s="1"/>
      <c r="N64" s="1"/>
      <c r="O64" s="1"/>
      <c r="P64" s="1"/>
      <c r="Q64" s="1"/>
      <c r="R64" s="1"/>
    </row>
    <row r="65" spans="13:18" x14ac:dyDescent="0.25">
      <c r="M65" s="1"/>
      <c r="N65" s="1"/>
      <c r="O65" s="1"/>
      <c r="P65" s="1"/>
      <c r="Q65" s="1"/>
      <c r="R65" s="1"/>
    </row>
    <row r="66" spans="13:18" x14ac:dyDescent="0.25">
      <c r="M66" s="1"/>
      <c r="N66" s="1"/>
      <c r="O66" s="1"/>
      <c r="P66" s="1"/>
      <c r="Q66" s="1"/>
      <c r="R66" s="1"/>
    </row>
    <row r="67" spans="13:18" x14ac:dyDescent="0.25">
      <c r="M67" s="1"/>
      <c r="N67" s="1"/>
      <c r="O67" s="1"/>
      <c r="P67" s="1"/>
      <c r="Q67" s="1"/>
      <c r="R67" s="1"/>
    </row>
    <row r="68" spans="13:18" x14ac:dyDescent="0.25">
      <c r="M68" s="1"/>
      <c r="N68" s="1"/>
      <c r="O68" s="1"/>
      <c r="P68" s="1"/>
      <c r="Q68" s="1"/>
      <c r="R68" s="1"/>
    </row>
    <row r="69" spans="13:18" x14ac:dyDescent="0.25">
      <c r="M69" s="1"/>
      <c r="N69" s="1"/>
      <c r="O69" s="1"/>
      <c r="P69" s="1"/>
      <c r="Q69" s="1"/>
      <c r="R69" s="1"/>
    </row>
    <row r="70" spans="13:18" x14ac:dyDescent="0.25">
      <c r="M70" s="1"/>
      <c r="N70" s="1"/>
      <c r="O70" s="1"/>
      <c r="P70" s="1"/>
      <c r="Q70" s="1"/>
      <c r="R70" s="1"/>
    </row>
    <row r="71" spans="13:18" x14ac:dyDescent="0.25">
      <c r="M71" s="1"/>
      <c r="N71" s="1"/>
      <c r="O71" s="1"/>
      <c r="P71" s="1"/>
      <c r="Q71" s="1"/>
      <c r="R71" s="1"/>
    </row>
    <row r="72" spans="13:18" x14ac:dyDescent="0.25">
      <c r="M72" s="1"/>
      <c r="N72" s="1"/>
      <c r="O72" s="1"/>
      <c r="P72" s="1"/>
      <c r="Q72" s="1"/>
      <c r="R72" s="1"/>
    </row>
    <row r="73" spans="13:18" x14ac:dyDescent="0.25">
      <c r="M73" s="1"/>
      <c r="N73" s="1"/>
      <c r="O73" s="1"/>
      <c r="P73" s="1"/>
      <c r="Q73" s="1"/>
      <c r="R73" s="1"/>
    </row>
    <row r="74" spans="13:18" x14ac:dyDescent="0.25">
      <c r="M74" s="1"/>
      <c r="N74" s="1"/>
      <c r="O74" s="1"/>
      <c r="P74" s="1"/>
      <c r="Q74" s="1"/>
      <c r="R74" s="1"/>
    </row>
    <row r="75" spans="13:18" x14ac:dyDescent="0.25">
      <c r="M75" s="1"/>
      <c r="N75" s="1"/>
      <c r="O75" s="1"/>
      <c r="P75" s="1"/>
      <c r="Q75" s="1"/>
      <c r="R75" s="1"/>
    </row>
    <row r="76" spans="13:18" x14ac:dyDescent="0.25">
      <c r="M76" s="1"/>
      <c r="N76" s="1"/>
      <c r="O76" s="1"/>
      <c r="P76" s="1"/>
      <c r="Q76" s="1"/>
      <c r="R76" s="1"/>
    </row>
    <row r="77" spans="13:18" x14ac:dyDescent="0.25">
      <c r="M77" s="1"/>
      <c r="N77" s="1"/>
      <c r="O77" s="1"/>
      <c r="P77" s="1"/>
      <c r="Q77" s="1"/>
      <c r="R77" s="1"/>
    </row>
    <row r="78" spans="13:18" x14ac:dyDescent="0.25">
      <c r="M78" s="1"/>
      <c r="N78" s="1"/>
      <c r="O78" s="1"/>
      <c r="P78" s="1"/>
      <c r="Q78" s="1"/>
      <c r="R78" s="1"/>
    </row>
    <row r="79" spans="13:18" x14ac:dyDescent="0.25">
      <c r="M79" s="1"/>
      <c r="N79" s="1"/>
      <c r="O79" s="1"/>
      <c r="P79" s="1"/>
      <c r="Q79" s="1"/>
      <c r="R79" s="1"/>
    </row>
    <row r="80" spans="13:18" x14ac:dyDescent="0.25">
      <c r="M80" s="1"/>
      <c r="N80" s="1"/>
      <c r="O80" s="1"/>
      <c r="P80" s="1"/>
      <c r="Q80" s="1"/>
      <c r="R80" s="1"/>
    </row>
  </sheetData>
  <autoFilter ref="M2:R80" xr:uid="{60ED000D-555C-4522-8F3D-DBD8177608A4}"/>
  <mergeCells count="4">
    <mergeCell ref="A1:E1"/>
    <mergeCell ref="G1:K1"/>
    <mergeCell ref="M1:R1"/>
    <mergeCell ref="T1:X1"/>
  </mergeCells>
  <conditionalFormatting sqref="D5:D6">
    <cfRule type="cellIs" dxfId="6" priority="15" operator="equal">
      <formula>"NO INGRESADO"</formula>
    </cfRule>
    <cfRule type="cellIs" dxfId="5" priority="16" operator="equal">
      <formula>"INGRESADO"</formula>
    </cfRule>
  </conditionalFormatting>
  <conditionalFormatting sqref="E4:E22">
    <cfRule type="cellIs" dxfId="4" priority="1" operator="equal">
      <formula>"NO INGRESADO"</formula>
    </cfRule>
    <cfRule type="cellIs" dxfId="3" priority="2" operator="equal">
      <formula>"INGRESADO"</formula>
    </cfRule>
  </conditionalFormatting>
  <conditionalFormatting sqref="R26:R80">
    <cfRule type="cellIs" dxfId="2" priority="17" operator="equal">
      <formula>"NO ACTUALIZADA"</formula>
    </cfRule>
    <cfRule type="cellIs" dxfId="1" priority="18" operator="equal">
      <formula>"ACTUALIZADA"</formula>
    </cfRule>
    <cfRule type="cellIs" dxfId="0" priority="19" operator="equal">
      <formula>"PARCIALMENTE ACTUALIZADA"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7AC5-910F-45ED-9002-CE55810BEDF0}">
  <sheetPr codeName="Hoja14"/>
  <dimension ref="A1:C7"/>
  <sheetViews>
    <sheetView workbookViewId="0">
      <selection activeCell="C1" sqref="C1"/>
    </sheetView>
  </sheetViews>
  <sheetFormatPr baseColWidth="10" defaultRowHeight="15" x14ac:dyDescent="0.25"/>
  <cols>
    <col min="3" max="3" width="13.85546875" bestFit="1" customWidth="1"/>
  </cols>
  <sheetData>
    <row r="1" spans="1:3" x14ac:dyDescent="0.25">
      <c r="A1" t="s">
        <v>16</v>
      </c>
      <c r="B1" t="s">
        <v>0</v>
      </c>
      <c r="C1" t="s">
        <v>17</v>
      </c>
    </row>
    <row r="2" spans="1:3" x14ac:dyDescent="0.25">
      <c r="A2" t="s">
        <v>18</v>
      </c>
      <c r="B2" t="s">
        <v>19</v>
      </c>
      <c r="C2" t="s">
        <v>20</v>
      </c>
    </row>
    <row r="3" spans="1:3" x14ac:dyDescent="0.25">
      <c r="A3" t="s">
        <v>21</v>
      </c>
      <c r="B3">
        <v>1963</v>
      </c>
      <c r="C3" t="s">
        <v>22</v>
      </c>
    </row>
    <row r="4" spans="1:3" x14ac:dyDescent="0.25">
      <c r="A4" t="s">
        <v>21</v>
      </c>
      <c r="B4">
        <v>1968</v>
      </c>
      <c r="C4" t="s">
        <v>22</v>
      </c>
    </row>
    <row r="5" spans="1:3" x14ac:dyDescent="0.25">
      <c r="A5" t="s">
        <v>21</v>
      </c>
      <c r="B5">
        <v>1973</v>
      </c>
      <c r="C5" t="s">
        <v>22</v>
      </c>
    </row>
    <row r="6" spans="1:3" x14ac:dyDescent="0.25">
      <c r="A6" t="s">
        <v>21</v>
      </c>
      <c r="B6">
        <v>1966</v>
      </c>
      <c r="C6" t="s">
        <v>23</v>
      </c>
    </row>
    <row r="7" spans="1:3" x14ac:dyDescent="0.25">
      <c r="A7" t="s">
        <v>21</v>
      </c>
      <c r="B7">
        <v>1956</v>
      </c>
      <c r="C7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Centrales</vt:lpstr>
      <vt:lpstr>Líneas</vt:lpstr>
      <vt:lpstr>Subestaciones</vt:lpstr>
      <vt:lpstr>Compensadores Activos</vt:lpstr>
      <vt:lpstr>Tap-off</vt:lpstr>
      <vt:lpstr>OBSERVACIONES VICTOR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Salazar</dc:creator>
  <cp:lastModifiedBy>Osvaldo Fuentes Guzmán</cp:lastModifiedBy>
  <cp:lastPrinted>2021-08-05T22:11:29Z</cp:lastPrinted>
  <dcterms:created xsi:type="dcterms:W3CDTF">2015-06-05T18:19:34Z</dcterms:created>
  <dcterms:modified xsi:type="dcterms:W3CDTF">2025-04-02T20:35:37Z</dcterms:modified>
</cp:coreProperties>
</file>